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сайт\25.09\питание\"/>
    </mc:Choice>
  </mc:AlternateContent>
  <bookViews>
    <workbookView xWindow="780" yWindow="780" windowWidth="23520" windowHeight="14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A106" i="1" l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16" i="1"/>
  <c r="A116" i="1"/>
  <c r="J115" i="1"/>
  <c r="I115" i="1"/>
  <c r="H115" i="1"/>
  <c r="G115" i="1"/>
  <c r="F115" i="1"/>
  <c r="B106" i="1"/>
  <c r="J105" i="1"/>
  <c r="I105" i="1"/>
  <c r="H105" i="1"/>
  <c r="G105" i="1"/>
  <c r="F105" i="1"/>
  <c r="B97" i="1"/>
  <c r="A97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F13" i="1"/>
  <c r="F81" i="1" l="1"/>
  <c r="F43" i="1"/>
  <c r="J81" i="1"/>
  <c r="G135" i="1"/>
  <c r="G43" i="1"/>
  <c r="H43" i="1"/>
  <c r="F97" i="1"/>
  <c r="H153" i="1"/>
  <c r="H62" i="1"/>
  <c r="H189" i="1"/>
  <c r="G189" i="1"/>
  <c r="I189" i="1"/>
  <c r="J189" i="1"/>
  <c r="G172" i="1"/>
  <c r="H172" i="1"/>
  <c r="I172" i="1"/>
  <c r="J172" i="1"/>
  <c r="G153" i="1"/>
  <c r="I153" i="1"/>
  <c r="J153" i="1"/>
  <c r="H135" i="1"/>
  <c r="J135" i="1"/>
  <c r="I135" i="1"/>
  <c r="G116" i="1"/>
  <c r="I116" i="1"/>
  <c r="J116" i="1"/>
  <c r="H116" i="1"/>
  <c r="G97" i="1"/>
  <c r="H97" i="1"/>
  <c r="J97" i="1"/>
  <c r="I97" i="1"/>
  <c r="G81" i="1"/>
  <c r="H81" i="1"/>
  <c r="I81" i="1"/>
  <c r="F62" i="1"/>
  <c r="I62" i="1"/>
  <c r="J62" i="1"/>
  <c r="G62" i="1"/>
  <c r="J43" i="1"/>
  <c r="I43" i="1"/>
  <c r="F116" i="1"/>
  <c r="F135" i="1"/>
  <c r="F153" i="1"/>
  <c r="F172" i="1"/>
  <c r="F189" i="1"/>
  <c r="I24" i="1"/>
  <c r="F24" i="1"/>
  <c r="J24" i="1"/>
  <c r="H24" i="1"/>
  <c r="G24" i="1"/>
  <c r="G190" i="1" l="1"/>
  <c r="H190" i="1"/>
  <c r="J190" i="1"/>
  <c r="F190" i="1"/>
  <c r="I190" i="1"/>
</calcChain>
</file>

<file path=xl/sharedStrings.xml><?xml version="1.0" encoding="utf-8"?>
<sst xmlns="http://schemas.openxmlformats.org/spreadsheetml/2006/main" count="408" uniqueCount="160">
  <si>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</si>
  <si>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</si>
  <si>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</si>
  <si>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</si>
  <si>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</si>
  <si>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</si>
  <si>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</si>
  <si>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</si>
  <si>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</si>
  <si>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</si>
  <si>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</si>
  <si>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</si>
  <si>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</si>
  <si>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</si>
  <si>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</si>
  <si>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</si>
  <si>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</si>
  <si>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</si>
  <si>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</si>
  <si>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</si>
  <si>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</si>
  <si>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</si>
  <si>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</si>
  <si>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</si>
  <si>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</si>
  <si>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</si>
  <si>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</si>
  <si>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</si>
  <si>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</si>
  <si>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</si>
  <si>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</si>
  <si>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</si>
  <si>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</si>
  <si>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</si>
  <si>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№189 2008</t>
  </si>
  <si>
    <t>КАКАО С МОЛОКОМ</t>
  </si>
  <si>
    <t>№433 2008</t>
  </si>
  <si>
    <t>БАТОН ОБОГАЩЕННЫЙ МИКРОНУТРИЕНТАМИ</t>
  </si>
  <si>
    <t>ЯБЛОКО СВЕЖЕЕ</t>
  </si>
  <si>
    <t>хол.блюдо</t>
  </si>
  <si>
    <t>БУТЕРБРОД С СЫРОМ</t>
  </si>
  <si>
    <t>№3 2008</t>
  </si>
  <si>
    <t>№76 2008</t>
  </si>
  <si>
    <t>ХЛЕБ РЖАНО-ПШЕНИЧНЫЙ ОБОГАЩЕННЫЙ</t>
  </si>
  <si>
    <t>№213 2008</t>
  </si>
  <si>
    <t>БАТОН ОБОГОЩЕННЫЙ МИКРОНУТРИЕНТАМИ</t>
  </si>
  <si>
    <t>№40 2008</t>
  </si>
  <si>
    <t>ЧАЙ С САХАРОМ</t>
  </si>
  <si>
    <t>№430 2008</t>
  </si>
  <si>
    <t>МАНДАРИН СВЕЖИЙ</t>
  </si>
  <si>
    <t>КАША ГРЕЧНЕВАЯ РАССЫПЧАТАЯ</t>
  </si>
  <si>
    <t>№323 2008</t>
  </si>
  <si>
    <t>№442 2008</t>
  </si>
  <si>
    <t>ПЕЧЕНЬ ПО-СТРОГАНОВСКИ</t>
  </si>
  <si>
    <t>КАРТОФЕЛЬ ОТВАРНОЙ</t>
  </si>
  <si>
    <t>№333 2008</t>
  </si>
  <si>
    <t>МАКАРОНЫ С СЫРОМ</t>
  </si>
  <si>
    <t>ЧАЙ С ЛИМОНОМ</t>
  </si>
  <si>
    <t>№431 2008</t>
  </si>
  <si>
    <t>№94 2008</t>
  </si>
  <si>
    <t>РИС ОТВАРНОЙ</t>
  </si>
  <si>
    <t>№325 2008</t>
  </si>
  <si>
    <t>САЛАТ ИЗ КВАШЕНОЙ КАПУСТЫ</t>
  </si>
  <si>
    <t>БУТЕРБРОД С ДЖЕМОМ</t>
  </si>
  <si>
    <t>АПЕЛЬСИН СВЕЖИЙ</t>
  </si>
  <si>
    <t>№331 2008</t>
  </si>
  <si>
    <t>ГРУША СВЕЖАЯ</t>
  </si>
  <si>
    <t>директор</t>
  </si>
  <si>
    <t>ОМЛЕТ НАТУРАЛЬНЫЙ</t>
  </si>
  <si>
    <t>ГБОУ лицей 389 "ЦЭО"</t>
  </si>
  <si>
    <t>Васекина Л.И.</t>
  </si>
  <si>
    <t>№1 2008</t>
  </si>
  <si>
    <t>БУТЕРБРОД С МАСЛОМ СЛИВЧНЫМ</t>
  </si>
  <si>
    <t>№184 2008</t>
  </si>
  <si>
    <t>КАША ГРЕЧНЕВАЯ МОЛОЧНАЯ ВЯЗКАЯ С МАСЛОМ СЛИВОЧНЫМ</t>
  </si>
  <si>
    <t>№12.2 ТТК</t>
  </si>
  <si>
    <t>ПЕЧЕНЬЕ В АССОРТИМЕНТЕ</t>
  </si>
  <si>
    <t>№338 2011</t>
  </si>
  <si>
    <t>ОГУРЕЦ СОЛЕНЫЙ ПОРЦИОННО</t>
  </si>
  <si>
    <t>ЩИ ПО-УРАЛЬСКИ С КРУПОЙ И КУРИЦЕЙ,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</si>
  <si>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</si>
  <si>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</si>
  <si>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</si>
  <si>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№1.1 ТТК</t>
  </si>
  <si>
    <t>№72 2012</t>
  </si>
  <si>
    <t>№313 2016</t>
  </si>
  <si>
    <t>№15.2 ТТК</t>
  </si>
  <si>
    <t>№15.1 ТТК</t>
  </si>
  <si>
    <t>ЗАПЕКАНКА ИЗ ТВОРОГА СО СГУЩЕННЫМ МОЛОКОМ</t>
  </si>
  <si>
    <t>№224 2008</t>
  </si>
  <si>
    <t>№15.3 ТТК</t>
  </si>
  <si>
    <t>№1.2 ТТК</t>
  </si>
  <si>
    <t>№9.1 ТТК</t>
  </si>
  <si>
    <t>№13.1 2008</t>
  </si>
  <si>
    <t>САЛАТ ИЗ СВЕЖЕЙ КАПУСТЫ С ОГУРЦОМ</t>
  </si>
  <si>
    <t>БОРЩ С КАПУСТОЙ И КАРТОФЕЛЕМ, ОТВАРНОЙ ГОВЯДИНОЙ И СМЕТАНОЙ</t>
  </si>
  <si>
    <t>ШНИЦЕЛЬ РУБЛЕНЫЙ МЯСНОЙ</t>
  </si>
  <si>
    <t>КОМПОТ ИЗ СВЕЖИХ ЯБЛОК</t>
  </si>
  <si>
    <t>кисломолоч.</t>
  </si>
  <si>
    <t>№1.3 ТТК</t>
  </si>
  <si>
    <t>№190 2008</t>
  </si>
  <si>
    <t>№16.1 ТТК</t>
  </si>
  <si>
    <t>КАША ИЗ ПШЕНА И РИСА МОЛОЧНАЯ ЖИДКАЯ ("ДРУЖБА")</t>
  </si>
  <si>
    <t>ЙОГУРТ ФРУКТОВЫЙ, М.Д.Ж. 2,5% В ИНДИВИДУАЛЬНОЙ УПАКОВКЕ</t>
  </si>
  <si>
    <t>САЛАТ ИЗ СВЕКЛЫ С ЯЙЦОМ</t>
  </si>
  <si>
    <t>СУП С МАКАРОННЫМИ ИЗДЕЛИЯМИ, КАРТОФЕЛЕМ И КУРОЙ ОТВАРНОЙ</t>
  </si>
  <si>
    <t>ВАТРУШКА РЫБНАЯ ЗАПЕЧЕННАЯ (ИЗ ГОРБУШИ)</t>
  </si>
  <si>
    <t>КОМПОТ ИЗ АПЕЛЬСИНОВ</t>
  </si>
  <si>
    <t>№52/209  2011</t>
  </si>
  <si>
    <t>№82 2012</t>
  </si>
  <si>
    <t>№8.1 ТТК</t>
  </si>
  <si>
    <t>№13.2 2008</t>
  </si>
  <si>
    <t>КАША ПШЕНИЧНАЯ МОЛОЧНАЯ ЖИДКАЯ С МАСЛОМ СЛИВОЧНЫМ</t>
  </si>
  <si>
    <t>№81/116 2012</t>
  </si>
  <si>
    <t>№275 2016</t>
  </si>
  <si>
    <t>СУП КАРТОФЕЛЬНЫЙ С ГОРОХОМ И ГРЕНКАМИ</t>
  </si>
  <si>
    <t>БЕФСТРОГАНОВ ИЗ ОТВАРНОЙ ГОВЯДИНЫ В СМЕТАННОМ СОУСЕ</t>
  </si>
  <si>
    <t>СОК ФРУКТОВЫЙ (ПЕРСИКОВЫЙ)</t>
  </si>
  <si>
    <t>№5.2 ТТК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</si>
  <si>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</si>
  <si>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</si>
  <si>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</si>
  <si>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</si>
  <si>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№51 2008</t>
  </si>
  <si>
    <t>№9.2 ТТК</t>
  </si>
  <si>
    <t>№13.3 ТТК</t>
  </si>
  <si>
    <t>№187 2008</t>
  </si>
  <si>
    <t>КАША "ЯНТАРНАЯ"</t>
  </si>
  <si>
    <t>№314 2008</t>
  </si>
  <si>
    <t>КОТЛЕТА РУБЛЕНАЯ ИЗ ФИЛЕ КУРИНОГО</t>
  </si>
  <si>
    <t>№1.4 ТТК</t>
  </si>
  <si>
    <t>№2.1 ТТК</t>
  </si>
  <si>
    <t>№10.1 ТТК</t>
  </si>
  <si>
    <t>№13.1 ТТК</t>
  </si>
  <si>
    <t>САЛАТ ИЗ СВЕЖЕЙ КАПУСТЫ</t>
  </si>
  <si>
    <t>УХА "НЕВСКАЯ" С ГОРБУШЕЙ</t>
  </si>
  <si>
    <t>ПЛОВ С КУРИНЫМ ФИЛЕ</t>
  </si>
  <si>
    <t>№14 2008</t>
  </si>
  <si>
    <t xml:space="preserve">СЫР ПОРЦИЯМИ </t>
  </si>
  <si>
    <t>КАША ГЕРКУЛЕСОВАЯ МОЛОЧНАЯ ВЯЗКАЯ С МАСЛОМ СЛИВОЧНЫМ</t>
  </si>
  <si>
    <t>САЛАТ ИЗ СВЕКЛЫ ОТВАРНОЙ С МАСЛОМ РАСТИТЕЛЬНЫМ</t>
  </si>
  <si>
    <t>СУП ИЗ ОВОЩЕЙ С КУРИЦЕЙ ОТВАРНОЙ И СМЕТАНОЙ</t>
  </si>
  <si>
    <t>№52 2011</t>
  </si>
  <si>
    <t>№64 2012</t>
  </si>
  <si>
    <t>№9.4 ТТК</t>
  </si>
  <si>
    <t>№13.2 ТТК</t>
  </si>
  <si>
    <t>КАША МАННАЯ МОЛОЧНАЯ ЖИДКАЯ С МАСЛОМ СЛИВОЧНЫМ</t>
  </si>
  <si>
    <t>№9.5 ТТК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</si>
  <si>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</si>
  <si>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</si>
  <si>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</si>
  <si>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кондитерское</t>
  </si>
  <si>
    <t>ЗЕФИР ВИТАМИНИЗИРОВАННЫЙ</t>
  </si>
  <si>
    <t>№12.1 ТТК</t>
  </si>
  <si>
    <t>№2.2 ТТК</t>
  </si>
  <si>
    <t>№9.6  ТТК</t>
  </si>
  <si>
    <t>№13.4 ТТК</t>
  </si>
  <si>
    <t>БУЛЬОН КУРИНЫЙ С ВЕРМИШЕЛЬЮ И ЯЙЦОМ</t>
  </si>
  <si>
    <t>ЖАРКОЕ ПО-ДОМАШНЕМУ СО СВИНИНОЙ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</si>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</sst>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2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9" sqref="G179:I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69</v>
      </c>
      <c r="D1" s="48"/>
      <c r="E1" s="48"/>
      <c r="F1" s="12" t="s">
        <v>16</v>
      </c>
      <c r="G1" s="2" t="s">
        <v>17</v>
      </c>
      <c r="H1" s="49" t="s">
        <v>67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70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>
        <v>45534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39</v>
      </c>
      <c r="E6" s="6" t="s">
        <v>72</v>
      </c>
      <c r="F6" s="55">
        <v>35</v>
      </c>
      <c r="G6" s="54">
        <v>2.4</v>
      </c>
      <c r="H6" s="54">
        <v>8.1</v>
      </c>
      <c r="I6" s="54">
        <v>13</v>
      </c>
      <c r="J6" s="54">
        <v>142</v>
      </c>
      <c r="K6" s="52" t="s">
        <v>71</v>
      </c>
    </row>
    <row r="7" spans="1:11" ht="30" x14ac:dyDescent="0.25">
      <c r="A7" s="23"/>
      <c r="B7" s="15"/>
      <c r="C7" s="10"/>
      <c r="D7" s="6" t="s">
        <v>21</v>
      </c>
      <c r="E7" s="53" t="s">
        <v>74</v>
      </c>
      <c r="F7" s="55">
        <v>185</v>
      </c>
      <c r="G7" s="54">
        <v>9.6</v>
      </c>
      <c r="H7" s="54">
        <v>8.4700000000000006</v>
      </c>
      <c r="I7" s="54">
        <v>35.1</v>
      </c>
      <c r="J7" s="54">
        <v>237.51</v>
      </c>
      <c r="K7" s="6" t="s">
        <v>73</v>
      </c>
    </row>
    <row r="8" spans="1:11" ht="15" x14ac:dyDescent="0.25">
      <c r="A8" s="23"/>
      <c r="B8" s="15"/>
      <c r="C8" s="10"/>
      <c r="D8" s="6" t="s">
        <v>22</v>
      </c>
      <c r="E8" s="6" t="s">
        <v>57</v>
      </c>
      <c r="F8" s="55">
        <v>205</v>
      </c>
      <c r="G8" s="54">
        <v>0.2</v>
      </c>
      <c r="H8" s="54">
        <v>0.1</v>
      </c>
      <c r="I8" s="54">
        <v>15</v>
      </c>
      <c r="J8" s="54">
        <v>60</v>
      </c>
      <c r="K8" s="6" t="s">
        <v>58</v>
      </c>
    </row>
    <row r="9" spans="1:11" ht="15" x14ac:dyDescent="0.25">
      <c r="A9" s="23"/>
      <c r="B9" s="15"/>
      <c r="C9" s="10"/>
      <c r="D9" s="6"/>
      <c r="E9" s="6" t="s">
        <v>76</v>
      </c>
      <c r="F9" s="55">
        <v>25</v>
      </c>
      <c r="G9" s="54">
        <v>3</v>
      </c>
      <c r="H9" s="54">
        <v>2.5</v>
      </c>
      <c r="I9" s="54">
        <v>11.2</v>
      </c>
      <c r="J9" s="54">
        <v>69</v>
      </c>
      <c r="K9" s="6" t="s">
        <v>75</v>
      </c>
    </row>
    <row r="10" spans="1:11" ht="15" x14ac:dyDescent="0.25">
      <c r="A10" s="23"/>
      <c r="B10" s="15"/>
      <c r="C10" s="10"/>
      <c r="D10" s="6" t="s">
        <v>23</v>
      </c>
      <c r="E10" s="6" t="s">
        <v>38</v>
      </c>
      <c r="F10" s="55">
        <v>100</v>
      </c>
      <c r="G10" s="54">
        <v>0.4</v>
      </c>
      <c r="H10" s="54">
        <v>0.4</v>
      </c>
      <c r="I10" s="54">
        <v>9.8000000000000007</v>
      </c>
      <c r="J10" s="54">
        <v>44.4</v>
      </c>
      <c r="K10" s="6" t="s">
        <v>77</v>
      </c>
    </row>
    <row r="11" spans="1:11" ht="15" x14ac:dyDescent="0.25">
      <c r="A11" s="23"/>
      <c r="B11" s="15"/>
      <c r="C11" s="10"/>
      <c r="D11" s="5"/>
      <c r="E11" s="39"/>
      <c r="F11" s="40"/>
      <c r="G11" s="40"/>
      <c r="H11" s="40"/>
      <c r="I11" s="40"/>
      <c r="J11" s="40"/>
      <c r="K11" s="41"/>
    </row>
    <row r="12" spans="1:11" ht="15" x14ac:dyDescent="0.25">
      <c r="A12" s="23"/>
      <c r="B12" s="15"/>
      <c r="C12" s="10"/>
      <c r="D12" s="5"/>
      <c r="E12" s="39"/>
      <c r="F12" s="40"/>
      <c r="G12" s="40"/>
      <c r="H12" s="40"/>
      <c r="I12" s="40"/>
      <c r="J12" s="40"/>
      <c r="K12" s="41"/>
    </row>
    <row r="13" spans="1:11" ht="15" x14ac:dyDescent="0.25">
      <c r="A13" s="24"/>
      <c r="B13" s="17"/>
      <c r="C13" s="7"/>
      <c r="D13" s="18" t="s">
        <v>32</v>
      </c>
      <c r="E13" s="8"/>
      <c r="F13" s="19">
        <f>SUM(F6:F12)</f>
        <v>550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84.1</v>
      </c>
      <c r="J13" s="19">
        <f t="shared" si="0"/>
        <v>552.91</v>
      </c>
      <c r="K13" s="25"/>
    </row>
    <row r="14" spans="1:11" ht="15" x14ac:dyDescent="0.25">
      <c r="A14" s="26">
        <f>A6</f>
        <v>1</v>
      </c>
      <c r="B14" s="13">
        <f>B6</f>
        <v>1</v>
      </c>
      <c r="C14" s="9" t="s">
        <v>24</v>
      </c>
      <c r="D14" s="6" t="s">
        <v>25</v>
      </c>
      <c r="E14" s="6" t="s">
        <v>78</v>
      </c>
      <c r="F14" s="55">
        <v>60</v>
      </c>
      <c r="G14" s="54">
        <v>0.48</v>
      </c>
      <c r="H14" s="54">
        <v>0.06</v>
      </c>
      <c r="I14" s="54">
        <v>1.2</v>
      </c>
      <c r="J14" s="54">
        <v>6.6</v>
      </c>
      <c r="K14" s="57" t="s">
        <v>83</v>
      </c>
    </row>
    <row r="15" spans="1:11" ht="30" x14ac:dyDescent="0.25">
      <c r="A15" s="23"/>
      <c r="B15" s="15"/>
      <c r="C15" s="10"/>
      <c r="D15" s="6" t="s">
        <v>26</v>
      </c>
      <c r="E15" s="53" t="s">
        <v>79</v>
      </c>
      <c r="F15" s="55">
        <v>210</v>
      </c>
      <c r="G15" s="54">
        <v>2.1</v>
      </c>
      <c r="H15" s="54">
        <v>3.1</v>
      </c>
      <c r="I15" s="54">
        <v>10.1</v>
      </c>
      <c r="J15" s="54">
        <v>109.2</v>
      </c>
      <c r="K15" s="6" t="s">
        <v>84</v>
      </c>
    </row>
    <row r="16" spans="1:11" ht="15" x14ac:dyDescent="0.25">
      <c r="A16" s="23"/>
      <c r="B16" s="15"/>
      <c r="C16" s="10"/>
      <c r="D16" s="6" t="s">
        <v>27</v>
      </c>
      <c r="E16" s="6" t="s">
        <v>80</v>
      </c>
      <c r="F16" s="55">
        <v>100</v>
      </c>
      <c r="G16" s="54">
        <v>9.3000000000000007</v>
      </c>
      <c r="H16" s="54">
        <v>13.5</v>
      </c>
      <c r="I16" s="54">
        <v>5.47</v>
      </c>
      <c r="J16" s="54">
        <v>195.4</v>
      </c>
      <c r="K16" s="6" t="s">
        <v>85</v>
      </c>
    </row>
    <row r="17" spans="1:11" ht="15" x14ac:dyDescent="0.25">
      <c r="A17" s="23"/>
      <c r="B17" s="15"/>
      <c r="C17" s="10"/>
      <c r="D17" s="6" t="s">
        <v>28</v>
      </c>
      <c r="E17" s="6" t="s">
        <v>81</v>
      </c>
      <c r="F17" s="55">
        <v>150</v>
      </c>
      <c r="G17" s="54">
        <v>5</v>
      </c>
      <c r="H17" s="54">
        <v>4.8</v>
      </c>
      <c r="I17" s="54">
        <v>27</v>
      </c>
      <c r="J17" s="54">
        <v>151</v>
      </c>
      <c r="K17" s="6" t="s">
        <v>65</v>
      </c>
    </row>
    <row r="18" spans="1:11" ht="15" x14ac:dyDescent="0.25">
      <c r="A18" s="23"/>
      <c r="B18" s="15"/>
      <c r="C18" s="10"/>
      <c r="D18" s="6" t="s">
        <v>29</v>
      </c>
      <c r="E18" s="56" t="s">
        <v>82</v>
      </c>
      <c r="F18" s="55">
        <v>200</v>
      </c>
      <c r="G18" s="54">
        <v>1</v>
      </c>
      <c r="H18" s="54">
        <v>0.2</v>
      </c>
      <c r="I18" s="54">
        <v>19.170000000000002</v>
      </c>
      <c r="J18" s="54">
        <v>90</v>
      </c>
      <c r="K18" s="6" t="s">
        <v>52</v>
      </c>
    </row>
    <row r="19" spans="1:11" ht="15" x14ac:dyDescent="0.25">
      <c r="A19" s="23"/>
      <c r="B19" s="15"/>
      <c r="C19" s="10"/>
      <c r="D19" s="6" t="s">
        <v>31</v>
      </c>
      <c r="E19" s="6" t="s">
        <v>43</v>
      </c>
      <c r="F19" s="55">
        <v>40</v>
      </c>
      <c r="G19" s="54">
        <v>3.2</v>
      </c>
      <c r="H19" s="54">
        <v>1.7</v>
      </c>
      <c r="I19" s="54">
        <v>20.399999999999999</v>
      </c>
      <c r="J19" s="54">
        <v>92</v>
      </c>
      <c r="K19" s="6" t="s">
        <v>86</v>
      </c>
    </row>
    <row r="20" spans="1:11" ht="15" x14ac:dyDescent="0.25">
      <c r="A20" s="23"/>
      <c r="B20" s="15"/>
      <c r="C20" s="10"/>
      <c r="D20" s="6" t="s">
        <v>30</v>
      </c>
      <c r="E20" s="6" t="s">
        <v>37</v>
      </c>
      <c r="F20" s="55">
        <v>50</v>
      </c>
      <c r="G20" s="54">
        <v>4</v>
      </c>
      <c r="H20" s="54">
        <v>2.3199999999999998</v>
      </c>
      <c r="I20" s="54">
        <v>25.98</v>
      </c>
      <c r="J20" s="54">
        <v>136</v>
      </c>
      <c r="K20" s="6" t="s">
        <v>87</v>
      </c>
    </row>
    <row r="21" spans="1:11" ht="15" x14ac:dyDescent="0.25">
      <c r="A21" s="23"/>
      <c r="B21" s="15"/>
      <c r="C21" s="10"/>
      <c r="D21" s="5"/>
      <c r="E21" s="39"/>
      <c r="F21" s="40"/>
      <c r="G21" s="40"/>
      <c r="H21" s="40"/>
      <c r="I21" s="40"/>
      <c r="J21" s="40"/>
      <c r="K21" s="41"/>
    </row>
    <row r="22" spans="1:11" ht="15" x14ac:dyDescent="0.25">
      <c r="A22" s="23"/>
      <c r="B22" s="15"/>
      <c r="C22" s="10"/>
      <c r="D22" s="5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7"/>
      <c r="C23" s="7"/>
      <c r="D23" s="18" t="s">
        <v>32</v>
      </c>
      <c r="E23" s="11"/>
      <c r="F23" s="19">
        <f>SUM(F14:F22)</f>
        <v>810</v>
      </c>
      <c r="G23" s="19">
        <f t="shared" ref="G23:J23" si="1">SUM(G14:G22)</f>
        <v>25.080000000000002</v>
      </c>
      <c r="H23" s="19">
        <f t="shared" si="1"/>
        <v>25.68</v>
      </c>
      <c r="I23" s="19">
        <f t="shared" si="1"/>
        <v>109.32000000000001</v>
      </c>
      <c r="J23" s="19">
        <f t="shared" si="1"/>
        <v>780.2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4" t="s">
        <v>4</v>
      </c>
      <c r="D24" s="45"/>
      <c r="E24" s="31"/>
      <c r="F24" s="32">
        <f>F13+F23</f>
        <v>1360</v>
      </c>
      <c r="G24" s="32">
        <f t="shared" ref="G24:J24" si="2">G13+G23</f>
        <v>40.68</v>
      </c>
      <c r="H24" s="32">
        <f t="shared" si="2"/>
        <v>45.25</v>
      </c>
      <c r="I24" s="32">
        <f t="shared" si="2"/>
        <v>193.42000000000002</v>
      </c>
      <c r="J24" s="32">
        <f t="shared" si="2"/>
        <v>1333.1100000000001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8" t="s">
        <v>21</v>
      </c>
      <c r="E25" s="53" t="s">
        <v>88</v>
      </c>
      <c r="F25" s="59">
        <v>170</v>
      </c>
      <c r="G25" s="60">
        <v>16.38</v>
      </c>
      <c r="H25" s="60">
        <v>16.600000000000001</v>
      </c>
      <c r="I25" s="60">
        <v>26.7</v>
      </c>
      <c r="J25" s="60">
        <v>374.4</v>
      </c>
      <c r="K25" s="52" t="s">
        <v>89</v>
      </c>
    </row>
    <row r="26" spans="1:11" ht="15" x14ac:dyDescent="0.25">
      <c r="A26" s="14"/>
      <c r="B26" s="15"/>
      <c r="C26" s="10"/>
      <c r="D26" s="58" t="s">
        <v>22</v>
      </c>
      <c r="E26" s="6" t="s">
        <v>47</v>
      </c>
      <c r="F26" s="59">
        <v>200</v>
      </c>
      <c r="G26" s="60">
        <v>0.2</v>
      </c>
      <c r="H26" s="60">
        <v>0.1</v>
      </c>
      <c r="I26" s="60">
        <v>15</v>
      </c>
      <c r="J26" s="60">
        <v>60</v>
      </c>
      <c r="K26" s="6" t="s">
        <v>48</v>
      </c>
    </row>
    <row r="27" spans="1:11" ht="15" x14ac:dyDescent="0.25">
      <c r="A27" s="14"/>
      <c r="B27" s="15"/>
      <c r="C27" s="10"/>
      <c r="D27" s="58" t="s">
        <v>30</v>
      </c>
      <c r="E27" s="58" t="s">
        <v>45</v>
      </c>
      <c r="F27" s="59">
        <v>25</v>
      </c>
      <c r="G27" s="60">
        <v>2</v>
      </c>
      <c r="H27" s="60">
        <v>1.1599999999999999</v>
      </c>
      <c r="I27" s="60">
        <v>12.99</v>
      </c>
      <c r="J27" s="60">
        <v>68</v>
      </c>
      <c r="K27" s="6" t="s">
        <v>90</v>
      </c>
    </row>
    <row r="28" spans="1:11" ht="15" x14ac:dyDescent="0.25">
      <c r="A28" s="14"/>
      <c r="B28" s="15"/>
      <c r="C28" s="10"/>
      <c r="D28" s="6" t="s">
        <v>23</v>
      </c>
      <c r="E28" s="6" t="s">
        <v>64</v>
      </c>
      <c r="F28" s="59">
        <v>170</v>
      </c>
      <c r="G28" s="60">
        <v>1.53</v>
      </c>
      <c r="H28" s="60">
        <v>0.34</v>
      </c>
      <c r="I28" s="60">
        <v>13.77</v>
      </c>
      <c r="J28" s="60">
        <v>73.099999999999994</v>
      </c>
      <c r="K28" s="6" t="s">
        <v>77</v>
      </c>
    </row>
    <row r="29" spans="1:11" ht="15" x14ac:dyDescent="0.25">
      <c r="A29" s="14"/>
      <c r="B29" s="15"/>
      <c r="C29" s="10"/>
      <c r="D29" s="6"/>
      <c r="E29" s="39"/>
      <c r="F29" s="40"/>
      <c r="G29" s="40"/>
      <c r="H29" s="40"/>
      <c r="I29" s="40"/>
      <c r="J29" s="40"/>
      <c r="K29" s="41"/>
    </row>
    <row r="30" spans="1:11" ht="15" x14ac:dyDescent="0.25">
      <c r="A30" s="14"/>
      <c r="B30" s="15"/>
      <c r="C30" s="10"/>
      <c r="D30" s="5"/>
      <c r="E30" s="39"/>
      <c r="F30" s="40"/>
      <c r="G30" s="40"/>
      <c r="H30" s="40"/>
      <c r="I30" s="40"/>
      <c r="J30" s="40"/>
      <c r="K30" s="41"/>
    </row>
    <row r="31" spans="1:11" ht="15" x14ac:dyDescent="0.25">
      <c r="A31" s="14"/>
      <c r="B31" s="15"/>
      <c r="C31" s="10"/>
      <c r="D31" s="5"/>
      <c r="E31" s="39"/>
      <c r="F31" s="40"/>
      <c r="G31" s="40"/>
      <c r="H31" s="40"/>
      <c r="I31" s="40"/>
      <c r="J31" s="40"/>
      <c r="K31" s="41"/>
    </row>
    <row r="32" spans="1:11" ht="15" x14ac:dyDescent="0.25">
      <c r="A32" s="16"/>
      <c r="B32" s="17"/>
      <c r="C32" s="7"/>
      <c r="D32" s="18" t="s">
        <v>32</v>
      </c>
      <c r="E32" s="8"/>
      <c r="F32" s="19">
        <f>SUM(F25:F31)</f>
        <v>565</v>
      </c>
      <c r="G32" s="19">
        <f t="shared" ref="G32" si="3">SUM(G25:G31)</f>
        <v>20.11</v>
      </c>
      <c r="H32" s="19">
        <f t="shared" ref="H32" si="4">SUM(H25:H31)</f>
        <v>18.200000000000003</v>
      </c>
      <c r="I32" s="19">
        <f t="shared" ref="I32" si="5">SUM(I25:I31)</f>
        <v>68.460000000000008</v>
      </c>
      <c r="J32" s="19">
        <f t="shared" ref="J32" si="6">SUM(J25:J31)</f>
        <v>575.5</v>
      </c>
      <c r="K32" s="25"/>
    </row>
    <row r="33" spans="1:11" ht="15" x14ac:dyDescent="0.25">
      <c r="A33" s="13">
        <f>A25</f>
        <v>1</v>
      </c>
      <c r="B33" s="13">
        <f>B25</f>
        <v>2</v>
      </c>
      <c r="C33" s="9" t="s">
        <v>24</v>
      </c>
      <c r="D33" s="58" t="s">
        <v>25</v>
      </c>
      <c r="E33" s="6" t="s">
        <v>94</v>
      </c>
      <c r="F33" s="59">
        <v>60</v>
      </c>
      <c r="G33" s="60">
        <v>0.78</v>
      </c>
      <c r="H33" s="60">
        <v>3.2</v>
      </c>
      <c r="I33" s="60">
        <v>5.7</v>
      </c>
      <c r="J33" s="60">
        <v>53.1</v>
      </c>
      <c r="K33" s="6" t="s">
        <v>91</v>
      </c>
    </row>
    <row r="34" spans="1:11" ht="30" x14ac:dyDescent="0.25">
      <c r="A34" s="14"/>
      <c r="B34" s="15"/>
      <c r="C34" s="10"/>
      <c r="D34" s="58" t="s">
        <v>26</v>
      </c>
      <c r="E34" s="53" t="s">
        <v>95</v>
      </c>
      <c r="F34" s="61">
        <v>210</v>
      </c>
      <c r="G34" s="60">
        <v>3.46</v>
      </c>
      <c r="H34" s="60">
        <v>4.63</v>
      </c>
      <c r="I34" s="60">
        <v>9.51</v>
      </c>
      <c r="J34" s="60">
        <v>93.3</v>
      </c>
      <c r="K34" s="6" t="s">
        <v>42</v>
      </c>
    </row>
    <row r="35" spans="1:11" ht="15" x14ac:dyDescent="0.25">
      <c r="A35" s="14"/>
      <c r="B35" s="15"/>
      <c r="C35" s="10"/>
      <c r="D35" s="58" t="s">
        <v>27</v>
      </c>
      <c r="E35" s="6" t="s">
        <v>96</v>
      </c>
      <c r="F35" s="59">
        <v>90</v>
      </c>
      <c r="G35" s="60">
        <v>11.3</v>
      </c>
      <c r="H35" s="60">
        <v>10.5</v>
      </c>
      <c r="I35" s="60">
        <v>8.4700000000000006</v>
      </c>
      <c r="J35" s="60">
        <v>174.5</v>
      </c>
      <c r="K35" s="6" t="s">
        <v>92</v>
      </c>
    </row>
    <row r="36" spans="1:11" ht="15" x14ac:dyDescent="0.25">
      <c r="A36" s="14"/>
      <c r="B36" s="15"/>
      <c r="C36" s="10"/>
      <c r="D36" s="58" t="s">
        <v>28</v>
      </c>
      <c r="E36" s="6" t="s">
        <v>60</v>
      </c>
      <c r="F36" s="59">
        <v>150</v>
      </c>
      <c r="G36" s="60">
        <v>3.7</v>
      </c>
      <c r="H36" s="60">
        <v>6.3</v>
      </c>
      <c r="I36" s="60">
        <v>26.18</v>
      </c>
      <c r="J36" s="60">
        <v>203</v>
      </c>
      <c r="K36" s="6" t="s">
        <v>61</v>
      </c>
    </row>
    <row r="37" spans="1:11" ht="15" x14ac:dyDescent="0.25">
      <c r="A37" s="14"/>
      <c r="B37" s="15"/>
      <c r="C37" s="10"/>
      <c r="D37" s="58" t="s">
        <v>29</v>
      </c>
      <c r="E37" s="6" t="s">
        <v>97</v>
      </c>
      <c r="F37" s="59">
        <v>200</v>
      </c>
      <c r="G37" s="60">
        <v>0.2</v>
      </c>
      <c r="H37" s="60">
        <v>0.2</v>
      </c>
      <c r="I37" s="60">
        <v>20.100000000000001</v>
      </c>
      <c r="J37" s="60">
        <v>87.8</v>
      </c>
      <c r="K37" s="6" t="s">
        <v>93</v>
      </c>
    </row>
    <row r="38" spans="1:11" ht="15" x14ac:dyDescent="0.25">
      <c r="A38" s="14"/>
      <c r="B38" s="15"/>
      <c r="C38" s="10"/>
      <c r="D38" s="58" t="s">
        <v>30</v>
      </c>
      <c r="E38" s="58" t="s">
        <v>43</v>
      </c>
      <c r="F38" s="59">
        <v>40</v>
      </c>
      <c r="G38" s="60">
        <v>3.2</v>
      </c>
      <c r="H38" s="60">
        <v>1.7</v>
      </c>
      <c r="I38" s="60">
        <v>20.399999999999999</v>
      </c>
      <c r="J38" s="60">
        <v>92</v>
      </c>
      <c r="K38" s="58" t="s">
        <v>86</v>
      </c>
    </row>
    <row r="39" spans="1:11" ht="15" x14ac:dyDescent="0.25">
      <c r="A39" s="14"/>
      <c r="B39" s="15"/>
      <c r="C39" s="10"/>
      <c r="D39" s="58" t="s">
        <v>31</v>
      </c>
      <c r="E39" s="58" t="s">
        <v>37</v>
      </c>
      <c r="F39" s="59">
        <v>50</v>
      </c>
      <c r="G39" s="60">
        <v>4</v>
      </c>
      <c r="H39" s="60">
        <v>2.3199999999999998</v>
      </c>
      <c r="I39" s="60">
        <v>25.98</v>
      </c>
      <c r="J39" s="60">
        <v>136</v>
      </c>
      <c r="K39" s="58" t="s">
        <v>87</v>
      </c>
    </row>
    <row r="40" spans="1:11" ht="15" x14ac:dyDescent="0.25">
      <c r="A40" s="14"/>
      <c r="B40" s="15"/>
      <c r="C40" s="10"/>
      <c r="D40" s="5"/>
      <c r="E40" s="39"/>
      <c r="F40" s="40"/>
      <c r="G40" s="40"/>
      <c r="H40" s="40"/>
      <c r="I40" s="40"/>
      <c r="J40" s="40"/>
      <c r="K40" s="41"/>
    </row>
    <row r="41" spans="1:11" ht="15" x14ac:dyDescent="0.25">
      <c r="A41" s="14"/>
      <c r="B41" s="15"/>
      <c r="C41" s="10"/>
      <c r="D41" s="5"/>
      <c r="E41" s="39"/>
      <c r="F41" s="40"/>
      <c r="G41" s="40"/>
      <c r="H41" s="40"/>
      <c r="I41" s="40"/>
      <c r="J41" s="40"/>
      <c r="K41" s="41"/>
    </row>
    <row r="42" spans="1:11" ht="15" x14ac:dyDescent="0.25">
      <c r="A42" s="16"/>
      <c r="B42" s="17"/>
      <c r="C42" s="7"/>
      <c r="D42" s="18" t="s">
        <v>32</v>
      </c>
      <c r="E42" s="11"/>
      <c r="F42" s="19">
        <f>SUM(F33:F41)</f>
        <v>800</v>
      </c>
      <c r="G42" s="19">
        <f t="shared" ref="G42" si="7">SUM(G33:G41)</f>
        <v>26.64</v>
      </c>
      <c r="H42" s="19">
        <f t="shared" ref="H42" si="8">SUM(H33:H41)</f>
        <v>28.849999999999998</v>
      </c>
      <c r="I42" s="19">
        <f t="shared" ref="I42" si="9">SUM(I33:I41)</f>
        <v>116.34000000000002</v>
      </c>
      <c r="J42" s="19">
        <f t="shared" ref="J42" si="10">SUM(J33:J41)</f>
        <v>839.69999999999993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4" t="s">
        <v>4</v>
      </c>
      <c r="D43" s="45"/>
      <c r="E43" s="31"/>
      <c r="F43" s="32">
        <f>F32+F42</f>
        <v>1365</v>
      </c>
      <c r="G43" s="32">
        <f t="shared" ref="G43" si="11">G32+G42</f>
        <v>46.75</v>
      </c>
      <c r="H43" s="32">
        <f t="shared" ref="H43" si="12">H32+H42</f>
        <v>47.05</v>
      </c>
      <c r="I43" s="32">
        <f t="shared" ref="I43" si="13">I32+I42</f>
        <v>184.8</v>
      </c>
      <c r="J43" s="32">
        <f t="shared" ref="J43" si="14">J32+J42</f>
        <v>1415.1999999999998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6" t="s">
        <v>39</v>
      </c>
      <c r="E44" s="6" t="s">
        <v>63</v>
      </c>
      <c r="F44" s="55">
        <v>45</v>
      </c>
      <c r="G44" s="54">
        <v>2.2000000000000002</v>
      </c>
      <c r="H44" s="54">
        <v>1.2</v>
      </c>
      <c r="I44" s="54">
        <v>16.8</v>
      </c>
      <c r="J44" s="54">
        <v>86.8</v>
      </c>
      <c r="K44" s="52" t="s">
        <v>99</v>
      </c>
    </row>
    <row r="45" spans="1:11" ht="30" x14ac:dyDescent="0.25">
      <c r="A45" s="23"/>
      <c r="B45" s="15"/>
      <c r="C45" s="10"/>
      <c r="D45" s="6" t="s">
        <v>21</v>
      </c>
      <c r="E45" s="53" t="s">
        <v>102</v>
      </c>
      <c r="F45" s="55">
        <v>180</v>
      </c>
      <c r="G45" s="54">
        <v>5.73</v>
      </c>
      <c r="H45" s="54">
        <v>9.25</v>
      </c>
      <c r="I45" s="54">
        <v>27</v>
      </c>
      <c r="J45" s="54">
        <v>207.2</v>
      </c>
      <c r="K45" s="6" t="s">
        <v>100</v>
      </c>
    </row>
    <row r="46" spans="1:11" ht="15" x14ac:dyDescent="0.25">
      <c r="A46" s="23"/>
      <c r="B46" s="15"/>
      <c r="C46" s="10"/>
      <c r="D46" s="6" t="s">
        <v>22</v>
      </c>
      <c r="E46" s="6" t="s">
        <v>35</v>
      </c>
      <c r="F46" s="55">
        <v>200</v>
      </c>
      <c r="G46" s="54">
        <v>2.9</v>
      </c>
      <c r="H46" s="54">
        <v>2.5</v>
      </c>
      <c r="I46" s="54">
        <v>19.600000000000001</v>
      </c>
      <c r="J46" s="54">
        <v>134</v>
      </c>
      <c r="K46" s="6" t="s">
        <v>36</v>
      </c>
    </row>
    <row r="47" spans="1:11" ht="30" x14ac:dyDescent="0.25">
      <c r="A47" s="23"/>
      <c r="B47" s="15"/>
      <c r="C47" s="10"/>
      <c r="D47" s="6" t="s">
        <v>98</v>
      </c>
      <c r="E47" s="53" t="s">
        <v>103</v>
      </c>
      <c r="F47" s="55">
        <v>100</v>
      </c>
      <c r="G47" s="54">
        <v>4.0999999999999996</v>
      </c>
      <c r="H47" s="54">
        <v>2.5</v>
      </c>
      <c r="I47" s="54">
        <v>4.9000000000000004</v>
      </c>
      <c r="J47" s="54">
        <v>87</v>
      </c>
      <c r="K47" s="6" t="s">
        <v>101</v>
      </c>
    </row>
    <row r="48" spans="1:11" ht="15" x14ac:dyDescent="0.25">
      <c r="A48" s="23"/>
      <c r="B48" s="15"/>
      <c r="C48" s="10"/>
      <c r="D48" s="6" t="s">
        <v>23</v>
      </c>
      <c r="E48" s="6" t="s">
        <v>66</v>
      </c>
      <c r="F48" s="55">
        <v>130</v>
      </c>
      <c r="G48" s="54">
        <v>0.52</v>
      </c>
      <c r="H48" s="54">
        <v>0.4</v>
      </c>
      <c r="I48" s="54">
        <v>13.4</v>
      </c>
      <c r="J48" s="54">
        <v>61.1</v>
      </c>
      <c r="K48" s="6" t="s">
        <v>77</v>
      </c>
    </row>
    <row r="49" spans="1:11" ht="15" x14ac:dyDescent="0.25">
      <c r="A49" s="23"/>
      <c r="B49" s="15"/>
      <c r="C49" s="10"/>
      <c r="D49" s="5"/>
      <c r="E49" s="39"/>
      <c r="F49" s="40"/>
      <c r="G49" s="40"/>
      <c r="H49" s="40"/>
      <c r="I49" s="40"/>
      <c r="J49" s="40"/>
      <c r="K49" s="41"/>
    </row>
    <row r="50" spans="1:11" ht="15" x14ac:dyDescent="0.25">
      <c r="A50" s="23"/>
      <c r="B50" s="15"/>
      <c r="C50" s="10"/>
      <c r="D50" s="5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7"/>
      <c r="C51" s="7"/>
      <c r="D51" s="18" t="s">
        <v>32</v>
      </c>
      <c r="E51" s="8"/>
      <c r="F51" s="19">
        <f>SUM(F44:F50)</f>
        <v>655</v>
      </c>
      <c r="G51" s="19">
        <f t="shared" ref="G51" si="15">SUM(G44:G50)</f>
        <v>15.45</v>
      </c>
      <c r="H51" s="19">
        <f t="shared" ref="H51" si="16">SUM(H44:H50)</f>
        <v>15.85</v>
      </c>
      <c r="I51" s="19">
        <f t="shared" ref="I51" si="17">SUM(I44:I50)</f>
        <v>81.7</v>
      </c>
      <c r="J51" s="19">
        <f t="shared" ref="J51" si="18">SUM(J44:J50)</f>
        <v>576.1</v>
      </c>
      <c r="K51" s="25"/>
    </row>
    <row r="52" spans="1:11" ht="30" x14ac:dyDescent="0.25">
      <c r="A52" s="26">
        <f>A44</f>
        <v>1</v>
      </c>
      <c r="B52" s="13">
        <f>B44</f>
        <v>3</v>
      </c>
      <c r="C52" s="9" t="s">
        <v>24</v>
      </c>
      <c r="D52" s="6" t="s">
        <v>25</v>
      </c>
      <c r="E52" s="6" t="s">
        <v>104</v>
      </c>
      <c r="F52" s="55">
        <v>80</v>
      </c>
      <c r="G52" s="54">
        <v>3.61</v>
      </c>
      <c r="H52" s="54">
        <v>7</v>
      </c>
      <c r="I52" s="54">
        <v>3.6</v>
      </c>
      <c r="J52" s="54">
        <v>100</v>
      </c>
      <c r="K52" s="53" t="s">
        <v>108</v>
      </c>
    </row>
    <row r="53" spans="1:11" ht="30" x14ac:dyDescent="0.25">
      <c r="A53" s="23"/>
      <c r="B53" s="15"/>
      <c r="C53" s="10"/>
      <c r="D53" s="6" t="s">
        <v>26</v>
      </c>
      <c r="E53" s="53" t="s">
        <v>105</v>
      </c>
      <c r="F53" s="55">
        <v>205</v>
      </c>
      <c r="G53" s="54">
        <v>3.1</v>
      </c>
      <c r="H53" s="54">
        <v>2.2400000000000002</v>
      </c>
      <c r="I53" s="54">
        <v>13.2</v>
      </c>
      <c r="J53" s="54">
        <v>93.6</v>
      </c>
      <c r="K53" s="6" t="s">
        <v>109</v>
      </c>
    </row>
    <row r="54" spans="1:11" ht="15" x14ac:dyDescent="0.25">
      <c r="A54" s="23"/>
      <c r="B54" s="15"/>
      <c r="C54" s="10"/>
      <c r="D54" s="6" t="s">
        <v>27</v>
      </c>
      <c r="E54" s="53" t="s">
        <v>106</v>
      </c>
      <c r="F54" s="55">
        <v>90</v>
      </c>
      <c r="G54" s="54">
        <v>9.8000000000000007</v>
      </c>
      <c r="H54" s="54">
        <v>8.65</v>
      </c>
      <c r="I54" s="54">
        <v>9.44</v>
      </c>
      <c r="J54" s="54">
        <v>151.76</v>
      </c>
      <c r="K54" s="6" t="s">
        <v>110</v>
      </c>
    </row>
    <row r="55" spans="1:11" ht="15" x14ac:dyDescent="0.25">
      <c r="A55" s="23"/>
      <c r="B55" s="15"/>
      <c r="C55" s="10"/>
      <c r="D55" s="6" t="s">
        <v>28</v>
      </c>
      <c r="E55" s="6" t="s">
        <v>54</v>
      </c>
      <c r="F55" s="55">
        <v>150</v>
      </c>
      <c r="G55" s="54">
        <v>2.88</v>
      </c>
      <c r="H55" s="54">
        <v>5.3</v>
      </c>
      <c r="I55" s="54">
        <v>22.8</v>
      </c>
      <c r="J55" s="54">
        <v>151.9</v>
      </c>
      <c r="K55" s="6" t="s">
        <v>55</v>
      </c>
    </row>
    <row r="56" spans="1:11" ht="15" x14ac:dyDescent="0.25">
      <c r="A56" s="23"/>
      <c r="B56" s="15"/>
      <c r="C56" s="10"/>
      <c r="D56" s="6" t="s">
        <v>29</v>
      </c>
      <c r="E56" s="6" t="s">
        <v>107</v>
      </c>
      <c r="F56" s="55">
        <v>200</v>
      </c>
      <c r="G56" s="54">
        <v>0.5</v>
      </c>
      <c r="H56" s="54">
        <v>0.1</v>
      </c>
      <c r="I56" s="54">
        <v>24.1</v>
      </c>
      <c r="J56" s="54">
        <v>95.2</v>
      </c>
      <c r="K56" s="6" t="s">
        <v>111</v>
      </c>
    </row>
    <row r="57" spans="1:11" ht="15" x14ac:dyDescent="0.25">
      <c r="A57" s="23"/>
      <c r="B57" s="15"/>
      <c r="C57" s="10"/>
      <c r="D57" s="6" t="s">
        <v>31</v>
      </c>
      <c r="E57" s="6" t="s">
        <v>43</v>
      </c>
      <c r="F57" s="55">
        <v>40</v>
      </c>
      <c r="G57" s="54">
        <v>3.2</v>
      </c>
      <c r="H57" s="54">
        <v>1.7</v>
      </c>
      <c r="I57" s="54">
        <v>20.399999999999999</v>
      </c>
      <c r="J57" s="54">
        <v>92</v>
      </c>
      <c r="K57" s="6" t="s">
        <v>86</v>
      </c>
    </row>
    <row r="58" spans="1:11" ht="15" x14ac:dyDescent="0.25">
      <c r="A58" s="23"/>
      <c r="B58" s="15"/>
      <c r="C58" s="10"/>
      <c r="D58" s="6" t="s">
        <v>30</v>
      </c>
      <c r="E58" s="6" t="s">
        <v>37</v>
      </c>
      <c r="F58" s="55">
        <v>50</v>
      </c>
      <c r="G58" s="54">
        <v>4</v>
      </c>
      <c r="H58" s="54">
        <v>2.3199999999999998</v>
      </c>
      <c r="I58" s="54">
        <v>25.98</v>
      </c>
      <c r="J58" s="54">
        <v>136</v>
      </c>
      <c r="K58" s="6" t="s">
        <v>87</v>
      </c>
    </row>
    <row r="59" spans="1:11" ht="15" x14ac:dyDescent="0.25">
      <c r="A59" s="23"/>
      <c r="B59" s="15"/>
      <c r="C59" s="10"/>
      <c r="D59" s="5"/>
      <c r="E59" s="39"/>
      <c r="F59" s="40"/>
      <c r="G59" s="40"/>
      <c r="H59" s="40"/>
      <c r="I59" s="40"/>
      <c r="J59" s="40"/>
      <c r="K59" s="41"/>
    </row>
    <row r="60" spans="1:11" ht="15" x14ac:dyDescent="0.25">
      <c r="A60" s="23"/>
      <c r="B60" s="15"/>
      <c r="C60" s="10"/>
      <c r="D60" s="5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7"/>
      <c r="C61" s="7"/>
      <c r="D61" s="18" t="s">
        <v>32</v>
      </c>
      <c r="E61" s="11"/>
      <c r="F61" s="19">
        <f>SUM(F52:F60)</f>
        <v>815</v>
      </c>
      <c r="G61" s="19">
        <f t="shared" ref="G61" si="19">SUM(G52:G60)</f>
        <v>27.09</v>
      </c>
      <c r="H61" s="19">
        <f t="shared" ref="H61" si="20">SUM(H52:H60)</f>
        <v>27.310000000000002</v>
      </c>
      <c r="I61" s="19">
        <f t="shared" ref="I61" si="21">SUM(I52:I60)</f>
        <v>119.52000000000002</v>
      </c>
      <c r="J61" s="19">
        <f t="shared" ref="J61" si="22">SUM(J52:J60)</f>
        <v>820.46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4" t="s">
        <v>4</v>
      </c>
      <c r="D62" s="45"/>
      <c r="E62" s="31"/>
      <c r="F62" s="32">
        <f>F51+F61</f>
        <v>1470</v>
      </c>
      <c r="G62" s="32">
        <f t="shared" ref="G62" si="23">G51+G61</f>
        <v>42.54</v>
      </c>
      <c r="H62" s="32">
        <f t="shared" ref="H62" si="24">H51+H61</f>
        <v>43.160000000000004</v>
      </c>
      <c r="I62" s="32">
        <f t="shared" ref="I62" si="25">I51+I61</f>
        <v>201.22000000000003</v>
      </c>
      <c r="J62" s="32">
        <f t="shared" ref="J62" si="26">J51+J61</f>
        <v>1396.56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6" t="s">
        <v>39</v>
      </c>
      <c r="E63" s="6" t="s">
        <v>40</v>
      </c>
      <c r="F63" s="55">
        <v>40</v>
      </c>
      <c r="G63" s="54">
        <v>4.4000000000000004</v>
      </c>
      <c r="H63" s="54">
        <v>12.42</v>
      </c>
      <c r="I63" s="54">
        <v>13</v>
      </c>
      <c r="J63" s="54">
        <v>179.33</v>
      </c>
      <c r="K63" s="52" t="s">
        <v>41</v>
      </c>
    </row>
    <row r="64" spans="1:11" ht="30" x14ac:dyDescent="0.25">
      <c r="A64" s="23"/>
      <c r="B64" s="15"/>
      <c r="C64" s="10"/>
      <c r="D64" s="6" t="s">
        <v>21</v>
      </c>
      <c r="E64" s="53" t="s">
        <v>112</v>
      </c>
      <c r="F64" s="55">
        <v>185</v>
      </c>
      <c r="G64" s="54">
        <v>10</v>
      </c>
      <c r="H64" s="54">
        <v>7.63</v>
      </c>
      <c r="I64" s="54">
        <v>31.6</v>
      </c>
      <c r="J64" s="54">
        <v>213.64</v>
      </c>
      <c r="K64" s="6" t="s">
        <v>34</v>
      </c>
    </row>
    <row r="65" spans="1:11" ht="15" x14ac:dyDescent="0.25">
      <c r="A65" s="23"/>
      <c r="B65" s="15"/>
      <c r="C65" s="10"/>
      <c r="D65" s="6" t="s">
        <v>22</v>
      </c>
      <c r="E65" s="6" t="s">
        <v>47</v>
      </c>
      <c r="F65" s="55">
        <v>200</v>
      </c>
      <c r="G65" s="54">
        <v>0.2</v>
      </c>
      <c r="H65" s="54">
        <v>0.1</v>
      </c>
      <c r="I65" s="54">
        <v>15</v>
      </c>
      <c r="J65" s="54">
        <v>60</v>
      </c>
      <c r="K65" s="6" t="s">
        <v>48</v>
      </c>
    </row>
    <row r="66" spans="1:11" ht="15" x14ac:dyDescent="0.25">
      <c r="A66" s="23"/>
      <c r="B66" s="15"/>
      <c r="C66" s="10"/>
      <c r="D66" s="6" t="s">
        <v>23</v>
      </c>
      <c r="E66" s="6" t="s">
        <v>49</v>
      </c>
      <c r="F66" s="55">
        <v>100</v>
      </c>
      <c r="G66" s="54">
        <v>0.8</v>
      </c>
      <c r="H66" s="54">
        <v>0.1</v>
      </c>
      <c r="I66" s="54">
        <v>7.5</v>
      </c>
      <c r="J66" s="54">
        <v>38</v>
      </c>
      <c r="K66" s="6" t="s">
        <v>77</v>
      </c>
    </row>
    <row r="67" spans="1:11" ht="15" x14ac:dyDescent="0.25">
      <c r="A67" s="23"/>
      <c r="B67" s="15"/>
      <c r="C67" s="10"/>
      <c r="D67" s="6"/>
      <c r="E67" s="39"/>
      <c r="F67" s="40"/>
      <c r="G67" s="40"/>
      <c r="H67" s="40"/>
      <c r="I67" s="40"/>
      <c r="J67" s="40"/>
      <c r="K67" s="41"/>
    </row>
    <row r="68" spans="1:11" ht="15" x14ac:dyDescent="0.25">
      <c r="A68" s="23"/>
      <c r="B68" s="15"/>
      <c r="C68" s="10"/>
      <c r="D68" s="5"/>
      <c r="E68" s="39"/>
      <c r="F68" s="40"/>
      <c r="G68" s="40"/>
      <c r="H68" s="40"/>
      <c r="I68" s="40"/>
      <c r="J68" s="40"/>
      <c r="K68" s="41"/>
    </row>
    <row r="69" spans="1:11" ht="15" x14ac:dyDescent="0.25">
      <c r="A69" s="23"/>
      <c r="B69" s="15"/>
      <c r="C69" s="10"/>
      <c r="D69" s="5"/>
      <c r="E69" s="39"/>
      <c r="F69" s="40"/>
      <c r="G69" s="40"/>
      <c r="H69" s="40"/>
      <c r="I69" s="40"/>
      <c r="J69" s="40"/>
      <c r="K69" s="41"/>
    </row>
    <row r="70" spans="1:11" ht="15" x14ac:dyDescent="0.25">
      <c r="A70" s="24"/>
      <c r="B70" s="17"/>
      <c r="C70" s="7"/>
      <c r="D70" s="18" t="s">
        <v>32</v>
      </c>
      <c r="E70" s="8"/>
      <c r="F70" s="19">
        <f>SUM(F63:F69)</f>
        <v>525</v>
      </c>
      <c r="G70" s="19">
        <f t="shared" ref="G70" si="27">SUM(G63:G69)</f>
        <v>15.4</v>
      </c>
      <c r="H70" s="19">
        <f t="shared" ref="H70" si="28">SUM(H63:H69)</f>
        <v>20.250000000000004</v>
      </c>
      <c r="I70" s="19">
        <f t="shared" ref="I70" si="29">SUM(I63:I69)</f>
        <v>67.099999999999994</v>
      </c>
      <c r="J70" s="19">
        <f t="shared" ref="J70" si="30">SUM(J63:J69)</f>
        <v>490.97</v>
      </c>
      <c r="K70" s="25"/>
    </row>
    <row r="71" spans="1:11" ht="15" x14ac:dyDescent="0.25">
      <c r="A71" s="26">
        <f>A63</f>
        <v>1</v>
      </c>
      <c r="B71" s="13">
        <f>B63</f>
        <v>4</v>
      </c>
      <c r="C71" s="9" t="s">
        <v>24</v>
      </c>
      <c r="D71" s="6" t="s">
        <v>25</v>
      </c>
      <c r="E71" s="6" t="s">
        <v>62</v>
      </c>
      <c r="F71" s="55">
        <v>60</v>
      </c>
      <c r="G71" s="54">
        <v>0.96</v>
      </c>
      <c r="H71" s="54">
        <v>3.06</v>
      </c>
      <c r="I71" s="54">
        <v>4.62</v>
      </c>
      <c r="J71" s="54">
        <v>49.8</v>
      </c>
      <c r="K71" s="6" t="s">
        <v>46</v>
      </c>
    </row>
    <row r="72" spans="1:11" ht="30" x14ac:dyDescent="0.25">
      <c r="A72" s="23"/>
      <c r="B72" s="15"/>
      <c r="C72" s="10"/>
      <c r="D72" s="6" t="s">
        <v>26</v>
      </c>
      <c r="E72" s="6" t="s">
        <v>115</v>
      </c>
      <c r="F72" s="55">
        <v>205</v>
      </c>
      <c r="G72" s="54">
        <v>4.22</v>
      </c>
      <c r="H72" s="54">
        <v>2.7</v>
      </c>
      <c r="I72" s="54">
        <v>16.12</v>
      </c>
      <c r="J72" s="54">
        <v>114.7</v>
      </c>
      <c r="K72" s="53" t="s">
        <v>113</v>
      </c>
    </row>
    <row r="73" spans="1:11" ht="30" x14ac:dyDescent="0.25">
      <c r="A73" s="23"/>
      <c r="B73" s="15"/>
      <c r="C73" s="10"/>
      <c r="D73" s="6" t="s">
        <v>27</v>
      </c>
      <c r="E73" s="53" t="s">
        <v>116</v>
      </c>
      <c r="F73" s="55">
        <v>90</v>
      </c>
      <c r="G73" s="54">
        <v>9.44</v>
      </c>
      <c r="H73" s="54">
        <v>10</v>
      </c>
      <c r="I73" s="54">
        <v>3.78</v>
      </c>
      <c r="J73" s="54">
        <v>170</v>
      </c>
      <c r="K73" s="6" t="s">
        <v>114</v>
      </c>
    </row>
    <row r="74" spans="1:11" ht="15" x14ac:dyDescent="0.25">
      <c r="A74" s="23"/>
      <c r="B74" s="15"/>
      <c r="C74" s="10"/>
      <c r="D74" s="6" t="s">
        <v>28</v>
      </c>
      <c r="E74" s="6" t="s">
        <v>50</v>
      </c>
      <c r="F74" s="55">
        <v>150</v>
      </c>
      <c r="G74" s="54">
        <v>3.6</v>
      </c>
      <c r="H74" s="54">
        <v>5.6</v>
      </c>
      <c r="I74" s="54">
        <v>32.1</v>
      </c>
      <c r="J74" s="54">
        <v>206</v>
      </c>
      <c r="K74" s="6" t="s">
        <v>51</v>
      </c>
    </row>
    <row r="75" spans="1:11" ht="15" x14ac:dyDescent="0.25">
      <c r="A75" s="23"/>
      <c r="B75" s="15"/>
      <c r="C75" s="10"/>
      <c r="D75" s="6" t="s">
        <v>29</v>
      </c>
      <c r="E75" s="6" t="s">
        <v>117</v>
      </c>
      <c r="F75" s="55">
        <v>200</v>
      </c>
      <c r="G75" s="54">
        <v>1</v>
      </c>
      <c r="H75" s="54">
        <v>0.2</v>
      </c>
      <c r="I75" s="54">
        <v>15</v>
      </c>
      <c r="J75" s="54">
        <v>76</v>
      </c>
      <c r="K75" s="6" t="s">
        <v>52</v>
      </c>
    </row>
    <row r="76" spans="1:11" ht="15" x14ac:dyDescent="0.25">
      <c r="A76" s="23"/>
      <c r="B76" s="15"/>
      <c r="C76" s="10"/>
      <c r="D76" s="6" t="s">
        <v>31</v>
      </c>
      <c r="E76" s="6" t="s">
        <v>43</v>
      </c>
      <c r="F76" s="55">
        <v>40</v>
      </c>
      <c r="G76" s="54">
        <v>3.2</v>
      </c>
      <c r="H76" s="54">
        <v>1.7</v>
      </c>
      <c r="I76" s="54">
        <v>20.399999999999999</v>
      </c>
      <c r="J76" s="54">
        <v>92</v>
      </c>
      <c r="K76" s="6" t="s">
        <v>86</v>
      </c>
    </row>
    <row r="77" spans="1:11" ht="15" x14ac:dyDescent="0.25">
      <c r="A77" s="23"/>
      <c r="B77" s="15"/>
      <c r="C77" s="10"/>
      <c r="D77" s="6" t="s">
        <v>30</v>
      </c>
      <c r="E77" s="6" t="s">
        <v>37</v>
      </c>
      <c r="F77" s="55">
        <v>50</v>
      </c>
      <c r="G77" s="54">
        <v>4</v>
      </c>
      <c r="H77" s="54">
        <v>2.3199999999999998</v>
      </c>
      <c r="I77" s="54">
        <v>25.98</v>
      </c>
      <c r="J77" s="54">
        <v>136</v>
      </c>
      <c r="K77" s="6" t="s">
        <v>87</v>
      </c>
    </row>
    <row r="78" spans="1:11" ht="15" x14ac:dyDescent="0.25">
      <c r="A78" s="23"/>
      <c r="B78" s="15"/>
      <c r="C78" s="10"/>
      <c r="D78" s="5"/>
      <c r="E78" s="39"/>
      <c r="F78" s="40"/>
      <c r="G78" s="40"/>
      <c r="H78" s="40"/>
      <c r="I78" s="40"/>
      <c r="J78" s="40"/>
      <c r="K78" s="41"/>
    </row>
    <row r="79" spans="1:11" ht="15" x14ac:dyDescent="0.25">
      <c r="A79" s="23"/>
      <c r="B79" s="15"/>
      <c r="C79" s="10"/>
      <c r="D79" s="5"/>
      <c r="E79" s="39"/>
      <c r="F79" s="40"/>
      <c r="G79" s="40"/>
      <c r="H79" s="40"/>
      <c r="I79" s="40"/>
      <c r="J79" s="40"/>
      <c r="K79" s="41"/>
    </row>
    <row r="80" spans="1:11" ht="15" x14ac:dyDescent="0.25">
      <c r="A80" s="24"/>
      <c r="B80" s="17"/>
      <c r="C80" s="7"/>
      <c r="D80" s="18" t="s">
        <v>32</v>
      </c>
      <c r="E80" s="11"/>
      <c r="F80" s="19">
        <f>SUM(F71:F79)</f>
        <v>795</v>
      </c>
      <c r="G80" s="19">
        <f t="shared" ref="G80" si="31">SUM(G71:G79)</f>
        <v>26.419999999999998</v>
      </c>
      <c r="H80" s="19">
        <f t="shared" ref="H80" si="32">SUM(H71:H79)</f>
        <v>25.58</v>
      </c>
      <c r="I80" s="19">
        <f t="shared" ref="I80" si="33">SUM(I71:I79)</f>
        <v>118.00000000000001</v>
      </c>
      <c r="J80" s="19">
        <f t="shared" ref="J80" si="34">SUM(J71:J79)</f>
        <v>844.5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4" t="s">
        <v>4</v>
      </c>
      <c r="D81" s="45"/>
      <c r="E81" s="31"/>
      <c r="F81" s="32">
        <f>F70+F80</f>
        <v>1320</v>
      </c>
      <c r="G81" s="32">
        <f t="shared" ref="G81" si="35">G70+G80</f>
        <v>41.82</v>
      </c>
      <c r="H81" s="32">
        <f t="shared" ref="H81" si="36">H70+H80</f>
        <v>45.83</v>
      </c>
      <c r="I81" s="32">
        <f t="shared" ref="I81" si="37">I70+I80</f>
        <v>185.10000000000002</v>
      </c>
      <c r="J81" s="32">
        <f t="shared" ref="J81" si="38">J70+J80</f>
        <v>1335.47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6" t="s">
        <v>39</v>
      </c>
      <c r="E82" s="6" t="s">
        <v>63</v>
      </c>
      <c r="F82" s="55">
        <v>45</v>
      </c>
      <c r="G82" s="54">
        <v>2.2000000000000002</v>
      </c>
      <c r="H82" s="54">
        <v>1.2</v>
      </c>
      <c r="I82" s="54">
        <v>16.8</v>
      </c>
      <c r="J82" s="54">
        <v>86.8</v>
      </c>
      <c r="K82" s="52" t="s">
        <v>99</v>
      </c>
    </row>
    <row r="83" spans="1:11" ht="15" x14ac:dyDescent="0.25">
      <c r="A83" s="23"/>
      <c r="B83" s="15"/>
      <c r="C83" s="10"/>
      <c r="D83" s="6" t="s">
        <v>21</v>
      </c>
      <c r="E83" s="6" t="s">
        <v>56</v>
      </c>
      <c r="F83" s="55">
        <v>175</v>
      </c>
      <c r="G83" s="54">
        <v>13.4</v>
      </c>
      <c r="H83" s="54">
        <v>13.9</v>
      </c>
      <c r="I83" s="54">
        <v>32.6</v>
      </c>
      <c r="J83" s="54">
        <v>303.5</v>
      </c>
      <c r="K83" s="6" t="s">
        <v>118</v>
      </c>
    </row>
    <row r="84" spans="1:11" ht="15" x14ac:dyDescent="0.25">
      <c r="A84" s="23"/>
      <c r="B84" s="15"/>
      <c r="C84" s="10"/>
      <c r="D84" s="6" t="s">
        <v>22</v>
      </c>
      <c r="E84" s="6" t="s">
        <v>57</v>
      </c>
      <c r="F84" s="55">
        <v>205</v>
      </c>
      <c r="G84" s="54">
        <v>0.2</v>
      </c>
      <c r="H84" s="54">
        <v>0.1</v>
      </c>
      <c r="I84" s="54">
        <v>15</v>
      </c>
      <c r="J84" s="54">
        <v>60</v>
      </c>
      <c r="K84" s="6" t="s">
        <v>58</v>
      </c>
    </row>
    <row r="85" spans="1:11" ht="15" x14ac:dyDescent="0.25">
      <c r="A85" s="23"/>
      <c r="B85" s="15"/>
      <c r="C85" s="10"/>
      <c r="D85" s="6" t="s">
        <v>23</v>
      </c>
      <c r="E85" s="6" t="s">
        <v>38</v>
      </c>
      <c r="F85" s="55">
        <v>100</v>
      </c>
      <c r="G85" s="54">
        <v>0.4</v>
      </c>
      <c r="H85" s="54">
        <v>0.4</v>
      </c>
      <c r="I85" s="54">
        <v>9.8000000000000007</v>
      </c>
      <c r="J85" s="54">
        <v>44.4</v>
      </c>
      <c r="K85" s="6" t="s">
        <v>77</v>
      </c>
    </row>
    <row r="86" spans="1:11" ht="15" x14ac:dyDescent="0.25">
      <c r="A86" s="23"/>
      <c r="B86" s="15"/>
      <c r="C86" s="10"/>
      <c r="D86" s="5"/>
      <c r="E86" s="39"/>
      <c r="F86" s="40"/>
      <c r="G86" s="40"/>
      <c r="H86" s="40"/>
      <c r="I86" s="40"/>
      <c r="J86" s="40"/>
      <c r="K86" s="41"/>
    </row>
    <row r="87" spans="1:11" ht="15" x14ac:dyDescent="0.25">
      <c r="A87" s="24"/>
      <c r="B87" s="17"/>
      <c r="C87" s="7"/>
      <c r="D87" s="18" t="s">
        <v>32</v>
      </c>
      <c r="E87" s="8"/>
      <c r="F87" s="19">
        <f>SUM(F82:F86)</f>
        <v>525</v>
      </c>
      <c r="G87" s="19">
        <f t="shared" ref="G87" si="39">SUM(G82:G86)</f>
        <v>16.2</v>
      </c>
      <c r="H87" s="19">
        <f t="shared" ref="H87" si="40">SUM(H82:H86)</f>
        <v>15.6</v>
      </c>
      <c r="I87" s="19">
        <f t="shared" ref="I87" si="41">SUM(I82:I86)</f>
        <v>74.2</v>
      </c>
      <c r="J87" s="19">
        <f t="shared" ref="J87" si="42">SUM(J82:J86)</f>
        <v>494.7</v>
      </c>
      <c r="K87" s="25"/>
    </row>
    <row r="88" spans="1:11" ht="15" x14ac:dyDescent="0.25">
      <c r="A88" s="26">
        <f>A82</f>
        <v>1</v>
      </c>
      <c r="B88" s="13">
        <f>B82</f>
        <v>5</v>
      </c>
      <c r="C88" s="9" t="s">
        <v>24</v>
      </c>
      <c r="D88" s="6" t="s">
        <v>25</v>
      </c>
      <c r="E88" s="6" t="s">
        <v>119</v>
      </c>
      <c r="F88" s="55">
        <v>60</v>
      </c>
      <c r="G88" s="54">
        <v>0.8</v>
      </c>
      <c r="H88" s="54">
        <v>6.1</v>
      </c>
      <c r="I88" s="54">
        <v>4</v>
      </c>
      <c r="J88" s="54">
        <v>73.8</v>
      </c>
      <c r="K88" s="6" t="s">
        <v>123</v>
      </c>
    </row>
    <row r="89" spans="1:11" ht="30" x14ac:dyDescent="0.25">
      <c r="A89" s="23"/>
      <c r="B89" s="15"/>
      <c r="C89" s="10"/>
      <c r="D89" s="6" t="s">
        <v>26</v>
      </c>
      <c r="E89" s="53" t="s">
        <v>120</v>
      </c>
      <c r="F89" s="55">
        <v>210</v>
      </c>
      <c r="G89" s="54">
        <v>3.4</v>
      </c>
      <c r="H89" s="54">
        <v>5.2</v>
      </c>
      <c r="I89" s="54">
        <v>17.760000000000002</v>
      </c>
      <c r="J89" s="54">
        <v>130.19999999999999</v>
      </c>
      <c r="K89" s="6" t="s">
        <v>59</v>
      </c>
    </row>
    <row r="90" spans="1:11" ht="15" x14ac:dyDescent="0.25">
      <c r="A90" s="23"/>
      <c r="B90" s="15"/>
      <c r="C90" s="10"/>
      <c r="D90" s="6" t="s">
        <v>27</v>
      </c>
      <c r="E90" s="6" t="s">
        <v>121</v>
      </c>
      <c r="F90" s="55">
        <v>240</v>
      </c>
      <c r="G90" s="54">
        <v>16.420000000000002</v>
      </c>
      <c r="H90" s="54">
        <v>13.52</v>
      </c>
      <c r="I90" s="54">
        <v>22.4</v>
      </c>
      <c r="J90" s="54">
        <v>286.60000000000002</v>
      </c>
      <c r="K90" s="6" t="s">
        <v>124</v>
      </c>
    </row>
    <row r="91" spans="1:11" ht="15" x14ac:dyDescent="0.25">
      <c r="A91" s="23"/>
      <c r="B91" s="15"/>
      <c r="C91" s="10"/>
      <c r="D91" s="6" t="s">
        <v>29</v>
      </c>
      <c r="E91" s="6" t="s">
        <v>122</v>
      </c>
      <c r="F91" s="55">
        <v>200</v>
      </c>
      <c r="G91" s="54">
        <v>0.2</v>
      </c>
      <c r="H91" s="54">
        <v>0.1</v>
      </c>
      <c r="I91" s="54">
        <v>26.2</v>
      </c>
      <c r="J91" s="54">
        <v>108.4</v>
      </c>
      <c r="K91" s="6" t="s">
        <v>125</v>
      </c>
    </row>
    <row r="92" spans="1:11" ht="15" x14ac:dyDescent="0.25">
      <c r="A92" s="23"/>
      <c r="B92" s="15"/>
      <c r="C92" s="10"/>
      <c r="D92" s="6" t="s">
        <v>31</v>
      </c>
      <c r="E92" s="6" t="s">
        <v>43</v>
      </c>
      <c r="F92" s="55">
        <v>40</v>
      </c>
      <c r="G92" s="54">
        <v>3.2</v>
      </c>
      <c r="H92" s="54">
        <v>1.7</v>
      </c>
      <c r="I92" s="54">
        <v>20.399999999999999</v>
      </c>
      <c r="J92" s="54">
        <v>92</v>
      </c>
      <c r="K92" s="6" t="s">
        <v>86</v>
      </c>
    </row>
    <row r="93" spans="1:11" ht="15" x14ac:dyDescent="0.25">
      <c r="A93" s="23"/>
      <c r="B93" s="15"/>
      <c r="C93" s="10"/>
      <c r="D93" s="6" t="s">
        <v>30</v>
      </c>
      <c r="E93" s="6" t="s">
        <v>37</v>
      </c>
      <c r="F93" s="55">
        <v>50</v>
      </c>
      <c r="G93" s="54">
        <v>4</v>
      </c>
      <c r="H93" s="54">
        <v>2.3199999999999998</v>
      </c>
      <c r="I93" s="54">
        <v>25.98</v>
      </c>
      <c r="J93" s="54">
        <v>136</v>
      </c>
      <c r="K93" s="6" t="s">
        <v>87</v>
      </c>
    </row>
    <row r="94" spans="1:11" ht="15" x14ac:dyDescent="0.25">
      <c r="A94" s="23"/>
      <c r="B94" s="15"/>
      <c r="C94" s="10"/>
      <c r="D94" s="5"/>
      <c r="E94" s="39"/>
      <c r="F94" s="40"/>
      <c r="G94" s="40"/>
      <c r="H94" s="40"/>
      <c r="I94" s="40"/>
      <c r="J94" s="40"/>
      <c r="K94" s="41"/>
    </row>
    <row r="95" spans="1:11" ht="15" x14ac:dyDescent="0.25">
      <c r="A95" s="23"/>
      <c r="B95" s="15"/>
      <c r="C95" s="10"/>
      <c r="D95" s="5"/>
      <c r="E95" s="39"/>
      <c r="F95" s="40"/>
      <c r="G95" s="40"/>
      <c r="H95" s="40"/>
      <c r="I95" s="40"/>
      <c r="J95" s="40"/>
      <c r="K95" s="41"/>
    </row>
    <row r="96" spans="1:11" ht="15" x14ac:dyDescent="0.25">
      <c r="A96" s="24"/>
      <c r="B96" s="17"/>
      <c r="C96" s="7"/>
      <c r="D96" s="18" t="s">
        <v>32</v>
      </c>
      <c r="E96" s="11"/>
      <c r="F96" s="19">
        <f>SUM(F88:F95)</f>
        <v>800</v>
      </c>
      <c r="G96" s="19">
        <f t="shared" ref="G96" si="43">SUM(G88:G95)</f>
        <v>28.02</v>
      </c>
      <c r="H96" s="19">
        <f t="shared" ref="H96" si="44">SUM(H88:H95)</f>
        <v>28.94</v>
      </c>
      <c r="I96" s="19">
        <f t="shared" ref="I96" si="45">SUM(I88:I95)</f>
        <v>116.74</v>
      </c>
      <c r="J96" s="19">
        <f t="shared" ref="J96" si="46">SUM(J88:J95)</f>
        <v>827</v>
      </c>
      <c r="K96" s="25"/>
    </row>
    <row r="97" spans="1:11" ht="15.75" customHeight="1" thickBot="1" x14ac:dyDescent="0.25">
      <c r="A97" s="29">
        <f>A82</f>
        <v>1</v>
      </c>
      <c r="B97" s="30">
        <f>B82</f>
        <v>5</v>
      </c>
      <c r="C97" s="44" t="s">
        <v>4</v>
      </c>
      <c r="D97" s="45"/>
      <c r="E97" s="31"/>
      <c r="F97" s="32">
        <f>F87+F96</f>
        <v>1325</v>
      </c>
      <c r="G97" s="32">
        <f>G87+G96</f>
        <v>44.22</v>
      </c>
      <c r="H97" s="32">
        <f>H87+H96</f>
        <v>44.54</v>
      </c>
      <c r="I97" s="32">
        <f>I87+I96</f>
        <v>190.94</v>
      </c>
      <c r="J97" s="32">
        <f>J87+J96</f>
        <v>1321.7</v>
      </c>
      <c r="K97" s="32"/>
    </row>
    <row r="98" spans="1:11" ht="15" x14ac:dyDescent="0.25">
      <c r="A98" s="20">
        <v>2</v>
      </c>
      <c r="B98" s="21">
        <v>1</v>
      </c>
      <c r="C98" s="22" t="s">
        <v>20</v>
      </c>
      <c r="D98" s="6" t="s">
        <v>21</v>
      </c>
      <c r="E98" s="6" t="s">
        <v>127</v>
      </c>
      <c r="F98" s="55">
        <v>180</v>
      </c>
      <c r="G98" s="54">
        <v>9.1999999999999993</v>
      </c>
      <c r="H98" s="54">
        <v>11.8</v>
      </c>
      <c r="I98" s="54">
        <v>34.1</v>
      </c>
      <c r="J98" s="54">
        <v>239</v>
      </c>
      <c r="K98" s="6" t="s">
        <v>126</v>
      </c>
    </row>
    <row r="99" spans="1:11" ht="15" x14ac:dyDescent="0.25">
      <c r="A99" s="23"/>
      <c r="B99" s="15"/>
      <c r="C99" s="10"/>
      <c r="D99" s="6" t="s">
        <v>30</v>
      </c>
      <c r="E99" s="6" t="s">
        <v>37</v>
      </c>
      <c r="F99" s="55">
        <v>25</v>
      </c>
      <c r="G99" s="54">
        <v>2</v>
      </c>
      <c r="H99" s="54">
        <v>1.1599999999999999</v>
      </c>
      <c r="I99" s="54">
        <v>12.99</v>
      </c>
      <c r="J99" s="54">
        <v>68</v>
      </c>
      <c r="K99" s="6" t="s">
        <v>90</v>
      </c>
    </row>
    <row r="100" spans="1:11" ht="15" x14ac:dyDescent="0.25">
      <c r="A100" s="23"/>
      <c r="B100" s="15"/>
      <c r="C100" s="10"/>
      <c r="D100" s="6" t="s">
        <v>22</v>
      </c>
      <c r="E100" s="6" t="s">
        <v>47</v>
      </c>
      <c r="F100" s="55">
        <v>200</v>
      </c>
      <c r="G100" s="54">
        <v>0.2</v>
      </c>
      <c r="H100" s="54">
        <v>0.1</v>
      </c>
      <c r="I100" s="54">
        <v>15</v>
      </c>
      <c r="J100" s="54">
        <v>60</v>
      </c>
      <c r="K100" s="6" t="s">
        <v>48</v>
      </c>
    </row>
    <row r="101" spans="1:11" ht="15" x14ac:dyDescent="0.25">
      <c r="A101" s="23"/>
      <c r="B101" s="15"/>
      <c r="C101" s="10"/>
      <c r="D101" s="6" t="s">
        <v>23</v>
      </c>
      <c r="E101" s="6" t="s">
        <v>38</v>
      </c>
      <c r="F101" s="55">
        <v>100</v>
      </c>
      <c r="G101" s="54">
        <v>0.4</v>
      </c>
      <c r="H101" s="54">
        <v>0.4</v>
      </c>
      <c r="I101" s="54">
        <v>9.8000000000000007</v>
      </c>
      <c r="J101" s="54">
        <v>44.4</v>
      </c>
      <c r="K101" s="6" t="s">
        <v>77</v>
      </c>
    </row>
    <row r="102" spans="1:11" ht="30" x14ac:dyDescent="0.25">
      <c r="A102" s="23"/>
      <c r="B102" s="15"/>
      <c r="C102" s="10"/>
      <c r="D102" s="6" t="s">
        <v>98</v>
      </c>
      <c r="E102" s="53" t="s">
        <v>103</v>
      </c>
      <c r="F102" s="55">
        <v>100</v>
      </c>
      <c r="G102" s="54">
        <v>4.0999999999999996</v>
      </c>
      <c r="H102" s="54">
        <v>2.5</v>
      </c>
      <c r="I102" s="54">
        <v>4.9000000000000004</v>
      </c>
      <c r="J102" s="54">
        <v>87</v>
      </c>
      <c r="K102" s="6" t="s">
        <v>101</v>
      </c>
    </row>
    <row r="103" spans="1:11" ht="15" x14ac:dyDescent="0.25">
      <c r="A103" s="23"/>
      <c r="B103" s="15"/>
      <c r="C103" s="10"/>
      <c r="D103" s="5"/>
      <c r="E103" s="39"/>
      <c r="F103" s="40"/>
      <c r="G103" s="40"/>
      <c r="H103" s="40"/>
      <c r="I103" s="40"/>
      <c r="J103" s="40"/>
      <c r="K103" s="41"/>
    </row>
    <row r="104" spans="1:11" ht="15" x14ac:dyDescent="0.25">
      <c r="A104" s="23"/>
      <c r="B104" s="15"/>
      <c r="C104" s="10"/>
      <c r="D104" s="5"/>
      <c r="E104" s="39"/>
      <c r="F104" s="40"/>
      <c r="G104" s="40"/>
      <c r="H104" s="40"/>
      <c r="I104" s="40"/>
      <c r="J104" s="40"/>
      <c r="K104" s="41"/>
    </row>
    <row r="105" spans="1:11" ht="15" x14ac:dyDescent="0.25">
      <c r="A105" s="24"/>
      <c r="B105" s="17"/>
      <c r="C105" s="7"/>
      <c r="D105" s="18" t="s">
        <v>32</v>
      </c>
      <c r="E105" s="8"/>
      <c r="F105" s="19">
        <f>SUM(F98:F104)</f>
        <v>605</v>
      </c>
      <c r="G105" s="19">
        <f t="shared" ref="G105:J105" si="47">SUM(G98:G104)</f>
        <v>15.899999999999999</v>
      </c>
      <c r="H105" s="19">
        <f t="shared" si="47"/>
        <v>15.96</v>
      </c>
      <c r="I105" s="19">
        <f t="shared" si="47"/>
        <v>76.790000000000006</v>
      </c>
      <c r="J105" s="19">
        <f t="shared" si="47"/>
        <v>498.4</v>
      </c>
      <c r="K105" s="25"/>
    </row>
    <row r="106" spans="1:11" ht="15" x14ac:dyDescent="0.25">
      <c r="A106" s="26">
        <f>A98</f>
        <v>2</v>
      </c>
      <c r="B106" s="13">
        <f>B98</f>
        <v>1</v>
      </c>
      <c r="C106" s="9" t="s">
        <v>24</v>
      </c>
      <c r="D106" s="6" t="s">
        <v>25</v>
      </c>
      <c r="E106" s="6" t="s">
        <v>78</v>
      </c>
      <c r="F106" s="55">
        <v>60</v>
      </c>
      <c r="G106" s="54">
        <v>0.48</v>
      </c>
      <c r="H106" s="54">
        <v>0.06</v>
      </c>
      <c r="I106" s="54">
        <v>1.2</v>
      </c>
      <c r="J106" s="54">
        <v>6.6</v>
      </c>
      <c r="K106" s="57" t="s">
        <v>83</v>
      </c>
    </row>
    <row r="107" spans="1:11" ht="30" x14ac:dyDescent="0.25">
      <c r="A107" s="23"/>
      <c r="B107" s="15"/>
      <c r="C107" s="10"/>
      <c r="D107" s="6" t="s">
        <v>26</v>
      </c>
      <c r="E107" s="6" t="s">
        <v>115</v>
      </c>
      <c r="F107" s="55">
        <v>205</v>
      </c>
      <c r="G107" s="54">
        <v>4.22</v>
      </c>
      <c r="H107" s="54">
        <v>2.7</v>
      </c>
      <c r="I107" s="54">
        <v>16.12</v>
      </c>
      <c r="J107" s="54">
        <v>114.7</v>
      </c>
      <c r="K107" s="53" t="s">
        <v>113</v>
      </c>
    </row>
    <row r="108" spans="1:11" ht="15" x14ac:dyDescent="0.25">
      <c r="A108" s="23"/>
      <c r="B108" s="15"/>
      <c r="C108" s="10"/>
      <c r="D108" s="6" t="s">
        <v>27</v>
      </c>
      <c r="E108" s="6" t="s">
        <v>129</v>
      </c>
      <c r="F108" s="55">
        <v>90</v>
      </c>
      <c r="G108" s="54">
        <v>11.68</v>
      </c>
      <c r="H108" s="54">
        <v>12.7</v>
      </c>
      <c r="I108" s="54">
        <v>12.15</v>
      </c>
      <c r="J108" s="54">
        <v>209.6</v>
      </c>
      <c r="K108" s="6" t="s">
        <v>128</v>
      </c>
    </row>
    <row r="109" spans="1:11" ht="15" x14ac:dyDescent="0.25">
      <c r="A109" s="23"/>
      <c r="B109" s="15"/>
      <c r="C109" s="10"/>
      <c r="D109" s="6" t="s">
        <v>28</v>
      </c>
      <c r="E109" s="6" t="s">
        <v>50</v>
      </c>
      <c r="F109" s="55">
        <v>150</v>
      </c>
      <c r="G109" s="54">
        <v>3.6</v>
      </c>
      <c r="H109" s="54">
        <v>5.6</v>
      </c>
      <c r="I109" s="54">
        <v>32.1</v>
      </c>
      <c r="J109" s="54">
        <v>206</v>
      </c>
      <c r="K109" s="6" t="s">
        <v>51</v>
      </c>
    </row>
    <row r="110" spans="1:11" ht="15" x14ac:dyDescent="0.25">
      <c r="A110" s="23"/>
      <c r="B110" s="15"/>
      <c r="C110" s="10"/>
      <c r="D110" s="6" t="s">
        <v>29</v>
      </c>
      <c r="E110" s="6" t="s">
        <v>117</v>
      </c>
      <c r="F110" s="55">
        <v>200</v>
      </c>
      <c r="G110" s="54">
        <v>1</v>
      </c>
      <c r="H110" s="54">
        <v>0.2</v>
      </c>
      <c r="I110" s="54">
        <v>15</v>
      </c>
      <c r="J110" s="54">
        <v>76</v>
      </c>
      <c r="K110" s="6" t="s">
        <v>52</v>
      </c>
    </row>
    <row r="111" spans="1:11" ht="15" x14ac:dyDescent="0.25">
      <c r="A111" s="23"/>
      <c r="B111" s="15"/>
      <c r="C111" s="10"/>
      <c r="D111" s="6" t="s">
        <v>31</v>
      </c>
      <c r="E111" s="6" t="s">
        <v>43</v>
      </c>
      <c r="F111" s="55">
        <v>40</v>
      </c>
      <c r="G111" s="54">
        <v>3.2</v>
      </c>
      <c r="H111" s="54">
        <v>1.7</v>
      </c>
      <c r="I111" s="54">
        <v>20.399999999999999</v>
      </c>
      <c r="J111" s="54">
        <v>92</v>
      </c>
      <c r="K111" s="6" t="s">
        <v>86</v>
      </c>
    </row>
    <row r="112" spans="1:11" ht="15" x14ac:dyDescent="0.25">
      <c r="A112" s="23"/>
      <c r="B112" s="15"/>
      <c r="C112" s="10"/>
      <c r="D112" s="6" t="s">
        <v>30</v>
      </c>
      <c r="E112" s="6" t="s">
        <v>37</v>
      </c>
      <c r="F112" s="55">
        <v>50</v>
      </c>
      <c r="G112" s="54">
        <v>4</v>
      </c>
      <c r="H112" s="54">
        <v>2.3199999999999998</v>
      </c>
      <c r="I112" s="54">
        <v>25.98</v>
      </c>
      <c r="J112" s="54">
        <v>136</v>
      </c>
      <c r="K112" s="6" t="s">
        <v>87</v>
      </c>
    </row>
    <row r="113" spans="1:11" ht="15" x14ac:dyDescent="0.25">
      <c r="A113" s="23"/>
      <c r="B113" s="15"/>
      <c r="C113" s="10"/>
      <c r="D113" s="5"/>
      <c r="E113" s="39"/>
      <c r="F113" s="40"/>
      <c r="G113" s="40"/>
      <c r="H113" s="40"/>
      <c r="I113" s="40"/>
      <c r="J113" s="40"/>
      <c r="K113" s="41"/>
    </row>
    <row r="114" spans="1:11" ht="15" x14ac:dyDescent="0.25">
      <c r="A114" s="23"/>
      <c r="B114" s="15"/>
      <c r="C114" s="10"/>
      <c r="D114" s="5"/>
      <c r="E114" s="39"/>
      <c r="F114" s="40"/>
      <c r="G114" s="40"/>
      <c r="H114" s="40"/>
      <c r="I114" s="40"/>
      <c r="J114" s="40"/>
      <c r="K114" s="41"/>
    </row>
    <row r="115" spans="1:11" ht="15" x14ac:dyDescent="0.25">
      <c r="A115" s="24"/>
      <c r="B115" s="17"/>
      <c r="C115" s="7"/>
      <c r="D115" s="18" t="s">
        <v>32</v>
      </c>
      <c r="E115" s="11"/>
      <c r="F115" s="19">
        <f>SUM(F106:F114)</f>
        <v>795</v>
      </c>
      <c r="G115" s="19">
        <f t="shared" ref="G115:J115" si="48">SUM(G106:G114)</f>
        <v>28.18</v>
      </c>
      <c r="H115" s="19">
        <f t="shared" si="48"/>
        <v>25.279999999999998</v>
      </c>
      <c r="I115" s="19">
        <f t="shared" si="48"/>
        <v>122.95</v>
      </c>
      <c r="J115" s="19">
        <f t="shared" si="48"/>
        <v>840.9</v>
      </c>
      <c r="K115" s="25"/>
    </row>
    <row r="116" spans="1:11" ht="15.75" thickBot="1" x14ac:dyDescent="0.25">
      <c r="A116" s="29">
        <f>A98</f>
        <v>2</v>
      </c>
      <c r="B116" s="30">
        <f>B98</f>
        <v>1</v>
      </c>
      <c r="C116" s="44" t="s">
        <v>4</v>
      </c>
      <c r="D116" s="45"/>
      <c r="E116" s="31"/>
      <c r="F116" s="32">
        <f>F105+F115</f>
        <v>1400</v>
      </c>
      <c r="G116" s="32">
        <f t="shared" ref="G116" si="49">G105+G115</f>
        <v>44.08</v>
      </c>
      <c r="H116" s="32">
        <f t="shared" ref="H116" si="50">H105+H115</f>
        <v>41.239999999999995</v>
      </c>
      <c r="I116" s="32">
        <f t="shared" ref="I116" si="51">I105+I115</f>
        <v>199.74</v>
      </c>
      <c r="J116" s="32">
        <f t="shared" ref="J116" si="52">J105+J115</f>
        <v>1339.3</v>
      </c>
      <c r="K116" s="32"/>
    </row>
    <row r="117" spans="1:11" ht="15" x14ac:dyDescent="0.25">
      <c r="A117" s="14">
        <v>2</v>
      </c>
      <c r="B117" s="15">
        <v>2</v>
      </c>
      <c r="C117" s="22" t="s">
        <v>20</v>
      </c>
      <c r="D117" s="6" t="s">
        <v>39</v>
      </c>
      <c r="E117" s="6" t="s">
        <v>63</v>
      </c>
      <c r="F117" s="55">
        <v>45</v>
      </c>
      <c r="G117" s="54">
        <v>2.2000000000000002</v>
      </c>
      <c r="H117" s="54">
        <v>1.2</v>
      </c>
      <c r="I117" s="54">
        <v>16.8</v>
      </c>
      <c r="J117" s="54">
        <v>86.8</v>
      </c>
      <c r="K117" s="52" t="s">
        <v>99</v>
      </c>
    </row>
    <row r="118" spans="1:11" ht="15" x14ac:dyDescent="0.25">
      <c r="A118" s="14"/>
      <c r="B118" s="15"/>
      <c r="C118" s="10"/>
      <c r="D118" s="6" t="s">
        <v>21</v>
      </c>
      <c r="E118" s="6" t="s">
        <v>56</v>
      </c>
      <c r="F118" s="55">
        <v>175</v>
      </c>
      <c r="G118" s="54">
        <v>13.4</v>
      </c>
      <c r="H118" s="54">
        <v>13.9</v>
      </c>
      <c r="I118" s="54">
        <v>32.6</v>
      </c>
      <c r="J118" s="54">
        <v>303.5</v>
      </c>
      <c r="K118" s="6" t="s">
        <v>118</v>
      </c>
    </row>
    <row r="119" spans="1:11" ht="15" x14ac:dyDescent="0.25">
      <c r="A119" s="14"/>
      <c r="B119" s="15"/>
      <c r="C119" s="10"/>
      <c r="D119" s="6" t="s">
        <v>22</v>
      </c>
      <c r="E119" s="6" t="s">
        <v>57</v>
      </c>
      <c r="F119" s="55">
        <v>205</v>
      </c>
      <c r="G119" s="54">
        <v>0.2</v>
      </c>
      <c r="H119" s="54">
        <v>0.1</v>
      </c>
      <c r="I119" s="54">
        <v>15</v>
      </c>
      <c r="J119" s="54">
        <v>60</v>
      </c>
      <c r="K119" s="6" t="s">
        <v>58</v>
      </c>
    </row>
    <row r="120" spans="1:11" ht="15" x14ac:dyDescent="0.25">
      <c r="A120" s="14"/>
      <c r="B120" s="15"/>
      <c r="C120" s="10"/>
      <c r="D120" s="6" t="s">
        <v>23</v>
      </c>
      <c r="E120" s="6" t="s">
        <v>64</v>
      </c>
      <c r="F120" s="55">
        <v>170</v>
      </c>
      <c r="G120" s="54">
        <v>1.53</v>
      </c>
      <c r="H120" s="54">
        <v>0.34</v>
      </c>
      <c r="I120" s="54">
        <v>13.77</v>
      </c>
      <c r="J120" s="54">
        <v>73.099999999999994</v>
      </c>
      <c r="K120" s="6" t="s">
        <v>77</v>
      </c>
    </row>
    <row r="121" spans="1:11" ht="15" x14ac:dyDescent="0.2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" x14ac:dyDescent="0.25">
      <c r="A122" s="14"/>
      <c r="B122" s="15"/>
      <c r="C122" s="10"/>
      <c r="D122" s="5"/>
      <c r="E122" s="39"/>
      <c r="F122" s="40"/>
      <c r="G122" s="40"/>
      <c r="H122" s="40"/>
      <c r="I122" s="40"/>
      <c r="J122" s="40"/>
      <c r="K122" s="41"/>
    </row>
    <row r="123" spans="1:11" ht="15" x14ac:dyDescent="0.25">
      <c r="A123" s="14"/>
      <c r="B123" s="15"/>
      <c r="C123" s="10"/>
      <c r="D123" s="5"/>
      <c r="E123" s="39"/>
      <c r="F123" s="40"/>
      <c r="G123" s="40"/>
      <c r="H123" s="40"/>
      <c r="I123" s="40"/>
      <c r="J123" s="40"/>
      <c r="K123" s="41"/>
    </row>
    <row r="124" spans="1:11" ht="15" x14ac:dyDescent="0.25">
      <c r="A124" s="16"/>
      <c r="B124" s="17"/>
      <c r="C124" s="7"/>
      <c r="D124" s="18" t="s">
        <v>32</v>
      </c>
      <c r="E124" s="8"/>
      <c r="F124" s="19">
        <f>SUM(F117:F123)</f>
        <v>595</v>
      </c>
      <c r="G124" s="19">
        <f t="shared" ref="G124:J124" si="53">SUM(G117:G123)</f>
        <v>17.330000000000002</v>
      </c>
      <c r="H124" s="19">
        <f t="shared" si="53"/>
        <v>15.54</v>
      </c>
      <c r="I124" s="19">
        <f t="shared" si="53"/>
        <v>78.17</v>
      </c>
      <c r="J124" s="19">
        <f t="shared" si="53"/>
        <v>523.4</v>
      </c>
      <c r="K124" s="25"/>
    </row>
    <row r="125" spans="1:11" ht="15" x14ac:dyDescent="0.25">
      <c r="A125" s="13">
        <f>A117</f>
        <v>2</v>
      </c>
      <c r="B125" s="13">
        <f>B117</f>
        <v>2</v>
      </c>
      <c r="C125" s="9" t="s">
        <v>24</v>
      </c>
      <c r="D125" s="6" t="s">
        <v>25</v>
      </c>
      <c r="E125" s="6" t="s">
        <v>134</v>
      </c>
      <c r="F125" s="55">
        <v>60</v>
      </c>
      <c r="G125" s="54">
        <v>0.71</v>
      </c>
      <c r="H125" s="54">
        <v>3.2</v>
      </c>
      <c r="I125" s="54">
        <v>4.5999999999999996</v>
      </c>
      <c r="J125" s="54">
        <v>52.2</v>
      </c>
      <c r="K125" s="6" t="s">
        <v>130</v>
      </c>
    </row>
    <row r="126" spans="1:11" ht="15" x14ac:dyDescent="0.25">
      <c r="A126" s="14"/>
      <c r="B126" s="15"/>
      <c r="C126" s="10"/>
      <c r="D126" s="6" t="s">
        <v>26</v>
      </c>
      <c r="E126" s="6" t="s">
        <v>135</v>
      </c>
      <c r="F126" s="55">
        <v>230</v>
      </c>
      <c r="G126" s="54">
        <v>6.5</v>
      </c>
      <c r="H126" s="54">
        <v>2.36</v>
      </c>
      <c r="I126" s="54">
        <v>15.7</v>
      </c>
      <c r="J126" s="54">
        <v>110.8</v>
      </c>
      <c r="K126" s="6" t="s">
        <v>131</v>
      </c>
    </row>
    <row r="127" spans="1:11" ht="15" x14ac:dyDescent="0.25">
      <c r="A127" s="14"/>
      <c r="B127" s="15"/>
      <c r="C127" s="10"/>
      <c r="D127" s="6" t="s">
        <v>27</v>
      </c>
      <c r="E127" s="6" t="s">
        <v>136</v>
      </c>
      <c r="F127" s="55">
        <v>240</v>
      </c>
      <c r="G127" s="54">
        <v>13.47</v>
      </c>
      <c r="H127" s="54">
        <v>16.440000000000001</v>
      </c>
      <c r="I127" s="54">
        <v>36.1</v>
      </c>
      <c r="J127" s="54">
        <v>345.4</v>
      </c>
      <c r="K127" s="6" t="s">
        <v>132</v>
      </c>
    </row>
    <row r="128" spans="1:11" ht="15" x14ac:dyDescent="0.25">
      <c r="A128" s="14"/>
      <c r="B128" s="15"/>
      <c r="C128" s="10"/>
      <c r="D128" s="6" t="s">
        <v>29</v>
      </c>
      <c r="E128" s="6" t="s">
        <v>97</v>
      </c>
      <c r="F128" s="55">
        <v>200</v>
      </c>
      <c r="G128" s="54">
        <v>0.2</v>
      </c>
      <c r="H128" s="54">
        <v>0.2</v>
      </c>
      <c r="I128" s="54">
        <v>20.100000000000001</v>
      </c>
      <c r="J128" s="54">
        <v>87.8</v>
      </c>
      <c r="K128" s="6" t="s">
        <v>133</v>
      </c>
    </row>
    <row r="129" spans="1:11" ht="15" x14ac:dyDescent="0.25">
      <c r="A129" s="14"/>
      <c r="B129" s="15"/>
      <c r="C129" s="10"/>
      <c r="D129" s="6" t="s">
        <v>31</v>
      </c>
      <c r="E129" s="6" t="s">
        <v>43</v>
      </c>
      <c r="F129" s="55">
        <v>40</v>
      </c>
      <c r="G129" s="54">
        <v>3.2</v>
      </c>
      <c r="H129" s="54">
        <v>1.7</v>
      </c>
      <c r="I129" s="54">
        <v>20.399999999999999</v>
      </c>
      <c r="J129" s="54">
        <v>92</v>
      </c>
      <c r="K129" s="6" t="s">
        <v>86</v>
      </c>
    </row>
    <row r="130" spans="1:11" ht="15" x14ac:dyDescent="0.25">
      <c r="A130" s="14"/>
      <c r="B130" s="15"/>
      <c r="C130" s="10"/>
      <c r="D130" s="6" t="s">
        <v>30</v>
      </c>
      <c r="E130" s="6" t="s">
        <v>37</v>
      </c>
      <c r="F130" s="55">
        <v>50</v>
      </c>
      <c r="G130" s="54">
        <v>4</v>
      </c>
      <c r="H130" s="54">
        <v>2.3199999999999998</v>
      </c>
      <c r="I130" s="54">
        <v>25.98</v>
      </c>
      <c r="J130" s="54">
        <v>136</v>
      </c>
      <c r="K130" s="6" t="s">
        <v>87</v>
      </c>
    </row>
    <row r="131" spans="1:11" ht="15" x14ac:dyDescent="0.25">
      <c r="A131" s="14"/>
      <c r="B131" s="15"/>
      <c r="C131" s="10"/>
      <c r="D131" s="6"/>
      <c r="E131" s="39"/>
      <c r="F131" s="40"/>
      <c r="G131" s="40"/>
      <c r="H131" s="40"/>
      <c r="I131" s="40"/>
      <c r="J131" s="40"/>
      <c r="K131" s="41"/>
    </row>
    <row r="132" spans="1:11" ht="15" x14ac:dyDescent="0.25">
      <c r="A132" s="14"/>
      <c r="B132" s="15"/>
      <c r="C132" s="10"/>
      <c r="D132" s="5"/>
      <c r="E132" s="39"/>
      <c r="F132" s="40"/>
      <c r="G132" s="40"/>
      <c r="H132" s="40"/>
      <c r="I132" s="40"/>
      <c r="J132" s="40"/>
      <c r="K132" s="41"/>
    </row>
    <row r="133" spans="1:11" ht="15" x14ac:dyDescent="0.25">
      <c r="A133" s="14"/>
      <c r="B133" s="15"/>
      <c r="C133" s="10"/>
      <c r="D133" s="5"/>
      <c r="E133" s="39"/>
      <c r="F133" s="40"/>
      <c r="G133" s="40"/>
      <c r="H133" s="40"/>
      <c r="I133" s="40"/>
      <c r="J133" s="40"/>
      <c r="K133" s="41"/>
    </row>
    <row r="134" spans="1:11" ht="15" x14ac:dyDescent="0.25">
      <c r="A134" s="16"/>
      <c r="B134" s="17"/>
      <c r="C134" s="7"/>
      <c r="D134" s="18" t="s">
        <v>32</v>
      </c>
      <c r="E134" s="11"/>
      <c r="F134" s="19">
        <f>SUM(F125:F133)</f>
        <v>820</v>
      </c>
      <c r="G134" s="19">
        <f t="shared" ref="G134:J134" si="54">SUM(G125:G133)</f>
        <v>28.08</v>
      </c>
      <c r="H134" s="19">
        <f t="shared" si="54"/>
        <v>26.22</v>
      </c>
      <c r="I134" s="19">
        <f t="shared" si="54"/>
        <v>122.88000000000001</v>
      </c>
      <c r="J134" s="19">
        <f t="shared" si="54"/>
        <v>824.19999999999993</v>
      </c>
      <c r="K134" s="25"/>
    </row>
    <row r="135" spans="1:11" ht="15.75" thickBot="1" x14ac:dyDescent="0.25">
      <c r="A135" s="33">
        <f>A117</f>
        <v>2</v>
      </c>
      <c r="B135" s="33">
        <f>B117</f>
        <v>2</v>
      </c>
      <c r="C135" s="44" t="s">
        <v>4</v>
      </c>
      <c r="D135" s="45"/>
      <c r="E135" s="31"/>
      <c r="F135" s="32">
        <f>F124+F134</f>
        <v>1415</v>
      </c>
      <c r="G135" s="32">
        <f t="shared" ref="G135" si="55">G124+G134</f>
        <v>45.41</v>
      </c>
      <c r="H135" s="32">
        <f t="shared" ref="H135" si="56">H124+H134</f>
        <v>41.76</v>
      </c>
      <c r="I135" s="32">
        <f t="shared" ref="I135" si="57">I124+I134</f>
        <v>201.05</v>
      </c>
      <c r="J135" s="32">
        <f t="shared" ref="J135" si="58">J124+J134</f>
        <v>1347.6</v>
      </c>
      <c r="K135" s="32"/>
    </row>
    <row r="136" spans="1:11" ht="15" x14ac:dyDescent="0.25">
      <c r="A136" s="20">
        <v>2</v>
      </c>
      <c r="B136" s="21">
        <v>3</v>
      </c>
      <c r="C136" s="22" t="s">
        <v>20</v>
      </c>
      <c r="D136" s="6" t="s">
        <v>39</v>
      </c>
      <c r="E136" s="6" t="s">
        <v>138</v>
      </c>
      <c r="F136" s="55">
        <v>15</v>
      </c>
      <c r="G136" s="54">
        <v>3.45</v>
      </c>
      <c r="H136" s="54">
        <v>4.4000000000000004</v>
      </c>
      <c r="I136" s="54">
        <v>0</v>
      </c>
      <c r="J136" s="54">
        <v>54.5</v>
      </c>
      <c r="K136" s="52" t="s">
        <v>137</v>
      </c>
    </row>
    <row r="137" spans="1:11" ht="30" x14ac:dyDescent="0.25">
      <c r="A137" s="23"/>
      <c r="B137" s="15"/>
      <c r="C137" s="10"/>
      <c r="D137" s="6" t="s">
        <v>21</v>
      </c>
      <c r="E137" s="53" t="s">
        <v>139</v>
      </c>
      <c r="F137" s="55">
        <v>185</v>
      </c>
      <c r="G137" s="54">
        <v>10.31</v>
      </c>
      <c r="H137" s="54">
        <v>10.4</v>
      </c>
      <c r="I137" s="54">
        <v>35.1</v>
      </c>
      <c r="J137" s="54">
        <v>237.51</v>
      </c>
      <c r="K137" s="6" t="s">
        <v>73</v>
      </c>
    </row>
    <row r="138" spans="1:11" ht="15" x14ac:dyDescent="0.25">
      <c r="A138" s="23"/>
      <c r="B138" s="15"/>
      <c r="C138" s="10"/>
      <c r="D138" s="6" t="s">
        <v>22</v>
      </c>
      <c r="E138" s="6" t="s">
        <v>47</v>
      </c>
      <c r="F138" s="55">
        <v>200</v>
      </c>
      <c r="G138" s="54">
        <v>0.2</v>
      </c>
      <c r="H138" s="54">
        <v>0.1</v>
      </c>
      <c r="I138" s="54">
        <v>15</v>
      </c>
      <c r="J138" s="54">
        <v>60</v>
      </c>
      <c r="K138" s="6" t="s">
        <v>48</v>
      </c>
    </row>
    <row r="139" spans="1:11" ht="15.75" customHeight="1" x14ac:dyDescent="0.25">
      <c r="A139" s="23"/>
      <c r="B139" s="15"/>
      <c r="C139" s="10"/>
      <c r="D139" s="6" t="s">
        <v>30</v>
      </c>
      <c r="E139" s="6" t="s">
        <v>37</v>
      </c>
      <c r="F139" s="55">
        <v>25</v>
      </c>
      <c r="G139" s="54">
        <v>2</v>
      </c>
      <c r="H139" s="54">
        <v>1.1599999999999999</v>
      </c>
      <c r="I139" s="54">
        <v>12.99</v>
      </c>
      <c r="J139" s="54">
        <v>68</v>
      </c>
      <c r="K139" s="6" t="s">
        <v>90</v>
      </c>
    </row>
    <row r="140" spans="1:11" ht="15" x14ac:dyDescent="0.25">
      <c r="A140" s="23"/>
      <c r="B140" s="15"/>
      <c r="C140" s="10"/>
      <c r="D140" s="6" t="s">
        <v>23</v>
      </c>
      <c r="E140" s="6" t="s">
        <v>66</v>
      </c>
      <c r="F140" s="55">
        <v>130</v>
      </c>
      <c r="G140" s="54">
        <v>0.52</v>
      </c>
      <c r="H140" s="54">
        <v>0.4</v>
      </c>
      <c r="I140" s="54">
        <v>13.4</v>
      </c>
      <c r="J140" s="54">
        <v>61.1</v>
      </c>
      <c r="K140" s="6" t="s">
        <v>77</v>
      </c>
    </row>
    <row r="141" spans="1:11" ht="15" x14ac:dyDescent="0.25">
      <c r="A141" s="23"/>
      <c r="B141" s="15"/>
      <c r="C141" s="10"/>
      <c r="D141" s="5"/>
      <c r="E141" s="39"/>
      <c r="F141" s="40"/>
      <c r="G141" s="40"/>
      <c r="H141" s="40"/>
      <c r="I141" s="40"/>
      <c r="J141" s="40"/>
      <c r="K141" s="41"/>
    </row>
    <row r="142" spans="1:11" ht="15" x14ac:dyDescent="0.25">
      <c r="A142" s="24"/>
      <c r="B142" s="17"/>
      <c r="C142" s="7"/>
      <c r="D142" s="18" t="s">
        <v>32</v>
      </c>
      <c r="E142" s="8"/>
      <c r="F142" s="19">
        <f>SUM(F136:F141)</f>
        <v>555</v>
      </c>
      <c r="G142" s="19">
        <f t="shared" ref="G142:J142" si="59">SUM(G136:G141)</f>
        <v>16.48</v>
      </c>
      <c r="H142" s="19">
        <f t="shared" si="59"/>
        <v>16.459999999999997</v>
      </c>
      <c r="I142" s="19">
        <f t="shared" si="59"/>
        <v>76.490000000000009</v>
      </c>
      <c r="J142" s="19">
        <f t="shared" si="59"/>
        <v>481.11</v>
      </c>
      <c r="K142" s="25"/>
    </row>
    <row r="143" spans="1:11" ht="30" x14ac:dyDescent="0.25">
      <c r="A143" s="26">
        <f>A136</f>
        <v>2</v>
      </c>
      <c r="B143" s="13">
        <f>B136</f>
        <v>3</v>
      </c>
      <c r="C143" s="9" t="s">
        <v>24</v>
      </c>
      <c r="D143" s="6" t="s">
        <v>25</v>
      </c>
      <c r="E143" s="53" t="s">
        <v>140</v>
      </c>
      <c r="F143" s="55">
        <v>60</v>
      </c>
      <c r="G143" s="54">
        <v>2.7</v>
      </c>
      <c r="H143" s="54">
        <v>6.53</v>
      </c>
      <c r="I143" s="54">
        <v>3.6</v>
      </c>
      <c r="J143" s="54">
        <v>54.4</v>
      </c>
      <c r="K143" s="6" t="s">
        <v>142</v>
      </c>
    </row>
    <row r="144" spans="1:11" ht="15" x14ac:dyDescent="0.25">
      <c r="A144" s="23"/>
      <c r="B144" s="15"/>
      <c r="C144" s="10"/>
      <c r="D144" s="6" t="s">
        <v>26</v>
      </c>
      <c r="E144" s="53" t="s">
        <v>141</v>
      </c>
      <c r="F144" s="55">
        <v>210</v>
      </c>
      <c r="G144" s="54">
        <v>2.5499999999999998</v>
      </c>
      <c r="H144" s="54">
        <v>4.1100000000000003</v>
      </c>
      <c r="I144" s="54">
        <v>8.36</v>
      </c>
      <c r="J144" s="54">
        <v>80.8</v>
      </c>
      <c r="K144" s="6" t="s">
        <v>143</v>
      </c>
    </row>
    <row r="145" spans="1:11" ht="15" x14ac:dyDescent="0.25">
      <c r="A145" s="23"/>
      <c r="B145" s="15"/>
      <c r="C145" s="10"/>
      <c r="D145" s="6" t="s">
        <v>27</v>
      </c>
      <c r="E145" s="6" t="s">
        <v>53</v>
      </c>
      <c r="F145" s="55">
        <v>120</v>
      </c>
      <c r="G145" s="54">
        <v>10.3</v>
      </c>
      <c r="H145" s="54">
        <v>7.11</v>
      </c>
      <c r="I145" s="54">
        <v>14.23</v>
      </c>
      <c r="J145" s="54">
        <v>161.91999999999999</v>
      </c>
      <c r="K145" s="6" t="s">
        <v>144</v>
      </c>
    </row>
    <row r="146" spans="1:11" ht="15" x14ac:dyDescent="0.25">
      <c r="A146" s="23"/>
      <c r="B146" s="15"/>
      <c r="C146" s="10"/>
      <c r="D146" s="6" t="s">
        <v>28</v>
      </c>
      <c r="E146" s="6" t="s">
        <v>60</v>
      </c>
      <c r="F146" s="55">
        <v>150</v>
      </c>
      <c r="G146" s="54">
        <v>3.7</v>
      </c>
      <c r="H146" s="54">
        <v>6.3</v>
      </c>
      <c r="I146" s="54">
        <v>26.18</v>
      </c>
      <c r="J146" s="54">
        <v>203</v>
      </c>
      <c r="K146" s="6" t="s">
        <v>61</v>
      </c>
    </row>
    <row r="147" spans="1:11" ht="15" x14ac:dyDescent="0.25">
      <c r="A147" s="23"/>
      <c r="B147" s="15"/>
      <c r="C147" s="10"/>
      <c r="D147" s="6" t="s">
        <v>29</v>
      </c>
      <c r="E147" s="6" t="s">
        <v>107</v>
      </c>
      <c r="F147" s="55">
        <v>200</v>
      </c>
      <c r="G147" s="54">
        <v>0.5</v>
      </c>
      <c r="H147" s="54">
        <v>0.1</v>
      </c>
      <c r="I147" s="54">
        <v>24.1</v>
      </c>
      <c r="J147" s="54">
        <v>95.2</v>
      </c>
      <c r="K147" s="6" t="s">
        <v>145</v>
      </c>
    </row>
    <row r="148" spans="1:11" ht="15" x14ac:dyDescent="0.25">
      <c r="A148" s="23"/>
      <c r="B148" s="15"/>
      <c r="C148" s="10"/>
      <c r="D148" s="6" t="s">
        <v>31</v>
      </c>
      <c r="E148" s="6" t="s">
        <v>43</v>
      </c>
      <c r="F148" s="55">
        <v>40</v>
      </c>
      <c r="G148" s="54">
        <v>3.2</v>
      </c>
      <c r="H148" s="54">
        <v>1.7</v>
      </c>
      <c r="I148" s="54">
        <v>20.399999999999999</v>
      </c>
      <c r="J148" s="54">
        <v>92</v>
      </c>
      <c r="K148" s="6" t="s">
        <v>86</v>
      </c>
    </row>
    <row r="149" spans="1:11" ht="15" x14ac:dyDescent="0.25">
      <c r="A149" s="23"/>
      <c r="B149" s="15"/>
      <c r="C149" s="10"/>
      <c r="D149" s="6" t="s">
        <v>30</v>
      </c>
      <c r="E149" s="6" t="s">
        <v>37</v>
      </c>
      <c r="F149" s="55">
        <v>50</v>
      </c>
      <c r="G149" s="54">
        <v>4</v>
      </c>
      <c r="H149" s="54">
        <v>2.3199999999999998</v>
      </c>
      <c r="I149" s="54">
        <v>25.98</v>
      </c>
      <c r="J149" s="54">
        <v>136</v>
      </c>
      <c r="K149" s="6" t="s">
        <v>87</v>
      </c>
    </row>
    <row r="150" spans="1:11" ht="15" x14ac:dyDescent="0.25">
      <c r="A150" s="23"/>
      <c r="B150" s="15"/>
      <c r="C150" s="10"/>
      <c r="D150" s="5"/>
      <c r="E150" s="39"/>
      <c r="F150" s="40"/>
      <c r="G150" s="40"/>
      <c r="H150" s="40"/>
      <c r="I150" s="40"/>
      <c r="J150" s="40"/>
      <c r="K150" s="41"/>
    </row>
    <row r="151" spans="1:11" ht="15" x14ac:dyDescent="0.25">
      <c r="A151" s="23"/>
      <c r="B151" s="15"/>
      <c r="C151" s="10"/>
      <c r="D151" s="5"/>
      <c r="E151" s="39"/>
      <c r="F151" s="40"/>
      <c r="G151" s="40"/>
      <c r="H151" s="40"/>
      <c r="I151" s="40"/>
      <c r="J151" s="40"/>
      <c r="K151" s="41"/>
    </row>
    <row r="152" spans="1:11" ht="15" x14ac:dyDescent="0.25">
      <c r="A152" s="24"/>
      <c r="B152" s="17"/>
      <c r="C152" s="7"/>
      <c r="D152" s="18" t="s">
        <v>32</v>
      </c>
      <c r="E152" s="11"/>
      <c r="F152" s="19">
        <f>SUM(F143:F151)</f>
        <v>830</v>
      </c>
      <c r="G152" s="19">
        <f t="shared" ref="G152:J152" si="60">SUM(G143:G151)</f>
        <v>26.95</v>
      </c>
      <c r="H152" s="19">
        <f t="shared" si="60"/>
        <v>28.17</v>
      </c>
      <c r="I152" s="19">
        <f t="shared" si="60"/>
        <v>122.85000000000001</v>
      </c>
      <c r="J152" s="19">
        <f t="shared" si="60"/>
        <v>823.32</v>
      </c>
      <c r="K152" s="25"/>
    </row>
    <row r="153" spans="1:11" ht="15.75" thickBot="1" x14ac:dyDescent="0.25">
      <c r="A153" s="29">
        <f>A136</f>
        <v>2</v>
      </c>
      <c r="B153" s="30">
        <f>B136</f>
        <v>3</v>
      </c>
      <c r="C153" s="44" t="s">
        <v>4</v>
      </c>
      <c r="D153" s="45"/>
      <c r="E153" s="31"/>
      <c r="F153" s="32">
        <f>F142+F152</f>
        <v>1385</v>
      </c>
      <c r="G153" s="32">
        <f t="shared" ref="G153" si="61">G142+G152</f>
        <v>43.43</v>
      </c>
      <c r="H153" s="32">
        <f t="shared" ref="H153" si="62">H142+H152</f>
        <v>44.629999999999995</v>
      </c>
      <c r="I153" s="32">
        <f t="shared" ref="I153" si="63">I142+I152</f>
        <v>199.34000000000003</v>
      </c>
      <c r="J153" s="32">
        <f t="shared" ref="J153" si="64">J142+J152</f>
        <v>1304.43</v>
      </c>
      <c r="K153" s="32"/>
    </row>
    <row r="154" spans="1:11" ht="15" x14ac:dyDescent="0.25">
      <c r="A154" s="20">
        <v>2</v>
      </c>
      <c r="B154" s="21">
        <v>4</v>
      </c>
      <c r="C154" s="22" t="s">
        <v>20</v>
      </c>
      <c r="D154" s="6" t="s">
        <v>39</v>
      </c>
      <c r="E154" s="6" t="s">
        <v>63</v>
      </c>
      <c r="F154" s="55">
        <v>45</v>
      </c>
      <c r="G154" s="54">
        <v>2.2000000000000002</v>
      </c>
      <c r="H154" s="54">
        <v>1.2</v>
      </c>
      <c r="I154" s="54">
        <v>16.8</v>
      </c>
      <c r="J154" s="54">
        <v>86.8</v>
      </c>
      <c r="K154" s="52" t="s">
        <v>99</v>
      </c>
    </row>
    <row r="155" spans="1:11" ht="30" x14ac:dyDescent="0.25">
      <c r="A155" s="23"/>
      <c r="B155" s="15"/>
      <c r="C155" s="10"/>
      <c r="D155" s="6" t="s">
        <v>21</v>
      </c>
      <c r="E155" s="53" t="s">
        <v>146</v>
      </c>
      <c r="F155" s="55">
        <v>185</v>
      </c>
      <c r="G155" s="54">
        <v>10.1</v>
      </c>
      <c r="H155" s="54">
        <v>12.3</v>
      </c>
      <c r="I155" s="54">
        <v>33.5</v>
      </c>
      <c r="J155" s="54">
        <v>248.6</v>
      </c>
      <c r="K155" s="6" t="s">
        <v>34</v>
      </c>
    </row>
    <row r="156" spans="1:11" ht="15" x14ac:dyDescent="0.25">
      <c r="A156" s="23"/>
      <c r="B156" s="15"/>
      <c r="C156" s="10"/>
      <c r="D156" s="6" t="s">
        <v>22</v>
      </c>
      <c r="E156" s="6" t="s">
        <v>35</v>
      </c>
      <c r="F156" s="55">
        <v>200</v>
      </c>
      <c r="G156" s="54">
        <v>2.9</v>
      </c>
      <c r="H156" s="54">
        <v>2.5</v>
      </c>
      <c r="I156" s="54">
        <v>19.600000000000001</v>
      </c>
      <c r="J156" s="54">
        <v>134</v>
      </c>
      <c r="K156" s="6" t="s">
        <v>36</v>
      </c>
    </row>
    <row r="157" spans="1:11" ht="15" x14ac:dyDescent="0.25">
      <c r="A157" s="23"/>
      <c r="B157" s="15"/>
      <c r="C157" s="10"/>
      <c r="D157" s="6" t="s">
        <v>23</v>
      </c>
      <c r="E157" s="6" t="s">
        <v>49</v>
      </c>
      <c r="F157" s="55">
        <v>100</v>
      </c>
      <c r="G157" s="54">
        <v>0.8</v>
      </c>
      <c r="H157" s="54">
        <v>0.1</v>
      </c>
      <c r="I157" s="54">
        <v>7.5</v>
      </c>
      <c r="J157" s="54">
        <v>38</v>
      </c>
      <c r="K157" s="6" t="s">
        <v>77</v>
      </c>
    </row>
    <row r="158" spans="1:11" ht="15" x14ac:dyDescent="0.25">
      <c r="A158" s="23"/>
      <c r="B158" s="15"/>
      <c r="C158" s="10"/>
      <c r="D158" s="6"/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0"/>
      <c r="D159" s="5"/>
      <c r="E159" s="39"/>
      <c r="F159" s="40"/>
      <c r="G159" s="40"/>
      <c r="H159" s="40"/>
      <c r="I159" s="40"/>
      <c r="J159" s="40"/>
      <c r="K159" s="41"/>
    </row>
    <row r="160" spans="1:11" ht="15" x14ac:dyDescent="0.25">
      <c r="A160" s="23"/>
      <c r="B160" s="15"/>
      <c r="C160" s="10"/>
      <c r="D160" s="5"/>
      <c r="E160" s="39"/>
      <c r="F160" s="40"/>
      <c r="G160" s="40"/>
      <c r="H160" s="40"/>
      <c r="I160" s="40"/>
      <c r="J160" s="40"/>
      <c r="K160" s="41"/>
    </row>
    <row r="161" spans="1:11" ht="15" x14ac:dyDescent="0.25">
      <c r="A161" s="24"/>
      <c r="B161" s="17"/>
      <c r="C161" s="7"/>
      <c r="D161" s="18" t="s">
        <v>32</v>
      </c>
      <c r="E161" s="8"/>
      <c r="F161" s="19">
        <f>SUM(F154:F160)</f>
        <v>530</v>
      </c>
      <c r="G161" s="19">
        <f t="shared" ref="G161:J161" si="65">SUM(G154:G160)</f>
        <v>16</v>
      </c>
      <c r="H161" s="19">
        <f t="shared" si="65"/>
        <v>16.100000000000001</v>
      </c>
      <c r="I161" s="19">
        <f t="shared" si="65"/>
        <v>77.400000000000006</v>
      </c>
      <c r="J161" s="19">
        <f t="shared" si="65"/>
        <v>507.4</v>
      </c>
      <c r="K161" s="25"/>
    </row>
    <row r="162" spans="1:11" ht="15" x14ac:dyDescent="0.25">
      <c r="A162" s="26">
        <f>A154</f>
        <v>2</v>
      </c>
      <c r="B162" s="13">
        <f>B154</f>
        <v>4</v>
      </c>
      <c r="C162" s="9" t="s">
        <v>24</v>
      </c>
      <c r="D162" s="6" t="s">
        <v>25</v>
      </c>
      <c r="E162" s="6" t="s">
        <v>148</v>
      </c>
      <c r="F162" s="55">
        <v>60</v>
      </c>
      <c r="G162" s="54">
        <v>3.3</v>
      </c>
      <c r="H162" s="54">
        <v>3.6</v>
      </c>
      <c r="I162" s="54">
        <v>4.2</v>
      </c>
      <c r="J162" s="54">
        <v>72.400000000000006</v>
      </c>
      <c r="K162" s="6" t="s">
        <v>44</v>
      </c>
    </row>
    <row r="163" spans="1:11" ht="30" x14ac:dyDescent="0.25">
      <c r="A163" s="23"/>
      <c r="B163" s="15"/>
      <c r="C163" s="10"/>
      <c r="D163" s="58" t="s">
        <v>26</v>
      </c>
      <c r="E163" s="53" t="s">
        <v>149</v>
      </c>
      <c r="F163" s="61">
        <v>210</v>
      </c>
      <c r="G163" s="60">
        <v>4.5999999999999996</v>
      </c>
      <c r="H163" s="60">
        <v>5.64</v>
      </c>
      <c r="I163" s="60">
        <v>11.2</v>
      </c>
      <c r="J163" s="60">
        <v>94</v>
      </c>
      <c r="K163" s="6" t="s">
        <v>42</v>
      </c>
    </row>
    <row r="164" spans="1:11" ht="15" x14ac:dyDescent="0.25">
      <c r="A164" s="23"/>
      <c r="B164" s="15"/>
      <c r="C164" s="10"/>
      <c r="D164" s="6" t="s">
        <v>27</v>
      </c>
      <c r="E164" s="53" t="s">
        <v>150</v>
      </c>
      <c r="F164" s="55">
        <v>120</v>
      </c>
      <c r="G164" s="54">
        <v>7.1</v>
      </c>
      <c r="H164" s="54">
        <v>10.210000000000001</v>
      </c>
      <c r="I164" s="54">
        <v>11.56</v>
      </c>
      <c r="J164" s="54">
        <v>180</v>
      </c>
      <c r="K164" s="6" t="s">
        <v>147</v>
      </c>
    </row>
    <row r="165" spans="1:11" ht="15" x14ac:dyDescent="0.25">
      <c r="A165" s="23"/>
      <c r="B165" s="15"/>
      <c r="C165" s="10"/>
      <c r="D165" s="6" t="s">
        <v>28</v>
      </c>
      <c r="E165" s="6" t="s">
        <v>81</v>
      </c>
      <c r="F165" s="55">
        <v>150</v>
      </c>
      <c r="G165" s="54">
        <v>5</v>
      </c>
      <c r="H165" s="54">
        <v>4.8</v>
      </c>
      <c r="I165" s="54">
        <v>27</v>
      </c>
      <c r="J165" s="54">
        <v>151</v>
      </c>
      <c r="K165" s="6" t="s">
        <v>65</v>
      </c>
    </row>
    <row r="166" spans="1:11" ht="15" x14ac:dyDescent="0.25">
      <c r="A166" s="23"/>
      <c r="B166" s="15"/>
      <c r="C166" s="10"/>
      <c r="D166" s="6" t="s">
        <v>29</v>
      </c>
      <c r="E166" s="56" t="s">
        <v>82</v>
      </c>
      <c r="F166" s="55">
        <v>200</v>
      </c>
      <c r="G166" s="54">
        <v>1</v>
      </c>
      <c r="H166" s="54">
        <v>0.2</v>
      </c>
      <c r="I166" s="54">
        <v>19.170000000000002</v>
      </c>
      <c r="J166" s="54">
        <v>90</v>
      </c>
      <c r="K166" s="6" t="s">
        <v>52</v>
      </c>
    </row>
    <row r="167" spans="1:11" ht="15" x14ac:dyDescent="0.25">
      <c r="A167" s="23"/>
      <c r="B167" s="15"/>
      <c r="C167" s="10"/>
      <c r="D167" s="6" t="s">
        <v>31</v>
      </c>
      <c r="E167" s="6" t="s">
        <v>43</v>
      </c>
      <c r="F167" s="55">
        <v>40</v>
      </c>
      <c r="G167" s="54">
        <v>3.2</v>
      </c>
      <c r="H167" s="54">
        <v>1.7</v>
      </c>
      <c r="I167" s="54">
        <v>20.399999999999999</v>
      </c>
      <c r="J167" s="54">
        <v>92</v>
      </c>
      <c r="K167" s="6" t="s">
        <v>86</v>
      </c>
    </row>
    <row r="168" spans="1:11" ht="15" x14ac:dyDescent="0.25">
      <c r="A168" s="23"/>
      <c r="B168" s="15"/>
      <c r="C168" s="10"/>
      <c r="D168" s="6" t="s">
        <v>30</v>
      </c>
      <c r="E168" s="6" t="s">
        <v>37</v>
      </c>
      <c r="F168" s="55">
        <v>50</v>
      </c>
      <c r="G168" s="54">
        <v>4</v>
      </c>
      <c r="H168" s="54">
        <v>2.3199999999999998</v>
      </c>
      <c r="I168" s="54">
        <v>25.98</v>
      </c>
      <c r="J168" s="54">
        <v>136</v>
      </c>
      <c r="K168" s="6" t="s">
        <v>87</v>
      </c>
    </row>
    <row r="169" spans="1:11" ht="15" x14ac:dyDescent="0.25">
      <c r="A169" s="23"/>
      <c r="B169" s="15"/>
      <c r="C169" s="10"/>
      <c r="D169" s="5"/>
      <c r="E169" s="39"/>
      <c r="F169" s="40"/>
      <c r="G169" s="40"/>
      <c r="H169" s="40"/>
      <c r="I169" s="40"/>
      <c r="J169" s="40"/>
      <c r="K169" s="41"/>
    </row>
    <row r="170" spans="1:11" ht="15" x14ac:dyDescent="0.25">
      <c r="A170" s="23"/>
      <c r="B170" s="15"/>
      <c r="C170" s="10"/>
      <c r="D170" s="5"/>
      <c r="E170" s="39"/>
      <c r="F170" s="40"/>
      <c r="G170" s="40"/>
      <c r="H170" s="40"/>
      <c r="I170" s="40"/>
      <c r="J170" s="40"/>
      <c r="K170" s="41"/>
    </row>
    <row r="171" spans="1:11" ht="15" x14ac:dyDescent="0.25">
      <c r="A171" s="24"/>
      <c r="B171" s="17"/>
      <c r="C171" s="7"/>
      <c r="D171" s="18" t="s">
        <v>32</v>
      </c>
      <c r="E171" s="11"/>
      <c r="F171" s="19">
        <f>SUM(F162:F170)</f>
        <v>830</v>
      </c>
      <c r="G171" s="19">
        <f t="shared" ref="G171:J171" si="66">SUM(G162:G170)</f>
        <v>28.2</v>
      </c>
      <c r="H171" s="19">
        <f t="shared" si="66"/>
        <v>28.470000000000002</v>
      </c>
      <c r="I171" s="19">
        <f t="shared" si="66"/>
        <v>119.51</v>
      </c>
      <c r="J171" s="19">
        <f t="shared" si="66"/>
        <v>815.4</v>
      </c>
      <c r="K171" s="25"/>
    </row>
    <row r="172" spans="1:11" ht="15.75" thickBot="1" x14ac:dyDescent="0.25">
      <c r="A172" s="29">
        <f>A154</f>
        <v>2</v>
      </c>
      <c r="B172" s="30">
        <f>B154</f>
        <v>4</v>
      </c>
      <c r="C172" s="44" t="s">
        <v>4</v>
      </c>
      <c r="D172" s="45"/>
      <c r="E172" s="31"/>
      <c r="F172" s="32">
        <f>F161+F171</f>
        <v>1360</v>
      </c>
      <c r="G172" s="32">
        <f t="shared" ref="G172" si="67">G161+G171</f>
        <v>44.2</v>
      </c>
      <c r="H172" s="32">
        <f t="shared" ref="H172" si="68">H161+H171</f>
        <v>44.570000000000007</v>
      </c>
      <c r="I172" s="32">
        <f t="shared" ref="I172" si="69">I161+I171</f>
        <v>196.91000000000003</v>
      </c>
      <c r="J172" s="32">
        <f t="shared" ref="J172" si="70">J161+J171</f>
        <v>1322.8</v>
      </c>
      <c r="K172" s="32"/>
    </row>
    <row r="173" spans="1:11" ht="15" x14ac:dyDescent="0.25">
      <c r="A173" s="20">
        <v>2</v>
      </c>
      <c r="B173" s="21">
        <v>5</v>
      </c>
      <c r="C173" s="22" t="s">
        <v>20</v>
      </c>
      <c r="D173" s="6" t="s">
        <v>21</v>
      </c>
      <c r="E173" s="6" t="s">
        <v>68</v>
      </c>
      <c r="F173" s="55">
        <v>150</v>
      </c>
      <c r="G173" s="54">
        <v>14.4</v>
      </c>
      <c r="H173" s="54">
        <v>18.87</v>
      </c>
      <c r="I173" s="54">
        <v>14.6</v>
      </c>
      <c r="J173" s="54">
        <v>283.63</v>
      </c>
      <c r="K173" s="62" t="s">
        <v>90</v>
      </c>
    </row>
    <row r="174" spans="1:11" ht="15" x14ac:dyDescent="0.25">
      <c r="A174" s="23"/>
      <c r="B174" s="15"/>
      <c r="C174" s="10"/>
      <c r="D174" s="6" t="s">
        <v>30</v>
      </c>
      <c r="E174" s="6" t="s">
        <v>37</v>
      </c>
      <c r="F174" s="55">
        <v>25</v>
      </c>
      <c r="G174" s="54">
        <v>2</v>
      </c>
      <c r="H174" s="54">
        <v>1.1599999999999999</v>
      </c>
      <c r="I174" s="54">
        <v>12.99</v>
      </c>
      <c r="J174" s="54">
        <v>68</v>
      </c>
      <c r="K174" s="6" t="s">
        <v>90</v>
      </c>
    </row>
    <row r="175" spans="1:11" ht="15" x14ac:dyDescent="0.25">
      <c r="A175" s="23"/>
      <c r="B175" s="15"/>
      <c r="C175" s="10"/>
      <c r="D175" s="6" t="s">
        <v>22</v>
      </c>
      <c r="E175" s="6" t="s">
        <v>57</v>
      </c>
      <c r="F175" s="55">
        <v>205</v>
      </c>
      <c r="G175" s="54">
        <v>0.2</v>
      </c>
      <c r="H175" s="54">
        <v>0.1</v>
      </c>
      <c r="I175" s="54">
        <v>15</v>
      </c>
      <c r="J175" s="54">
        <v>60</v>
      </c>
      <c r="K175" s="6" t="s">
        <v>58</v>
      </c>
    </row>
    <row r="176" spans="1:11" ht="15" x14ac:dyDescent="0.25">
      <c r="A176" s="23"/>
      <c r="B176" s="15"/>
      <c r="C176" s="10"/>
      <c r="D176" s="6" t="s">
        <v>151</v>
      </c>
      <c r="E176" s="6" t="s">
        <v>152</v>
      </c>
      <c r="F176" s="55">
        <v>35</v>
      </c>
      <c r="G176" s="54">
        <v>0.63</v>
      </c>
      <c r="H176" s="54">
        <v>0.1</v>
      </c>
      <c r="I176" s="54">
        <v>23.2</v>
      </c>
      <c r="J176" s="54">
        <v>101.6</v>
      </c>
      <c r="K176" s="6" t="s">
        <v>153</v>
      </c>
    </row>
    <row r="177" spans="1:11" ht="15" x14ac:dyDescent="0.25">
      <c r="A177" s="23"/>
      <c r="B177" s="15"/>
      <c r="C177" s="10"/>
      <c r="D177" s="6" t="s">
        <v>23</v>
      </c>
      <c r="E177" s="6" t="s">
        <v>38</v>
      </c>
      <c r="F177" s="55">
        <v>100</v>
      </c>
      <c r="G177" s="54">
        <v>0.4</v>
      </c>
      <c r="H177" s="54">
        <v>0.4</v>
      </c>
      <c r="I177" s="54">
        <v>9.8000000000000007</v>
      </c>
      <c r="J177" s="54">
        <v>44.4</v>
      </c>
      <c r="K177" s="6" t="s">
        <v>77</v>
      </c>
    </row>
    <row r="178" spans="1:11" ht="15.75" customHeight="1" x14ac:dyDescent="0.25">
      <c r="A178" s="24"/>
      <c r="B178" s="17"/>
      <c r="C178" s="7"/>
      <c r="D178" s="18" t="s">
        <v>32</v>
      </c>
      <c r="E178" s="8"/>
      <c r="F178" s="19">
        <f>SUM(F173:F177)</f>
        <v>515</v>
      </c>
      <c r="G178" s="19">
        <f t="shared" ref="G178:J178" si="71">SUM(G173:G177)</f>
        <v>17.629999999999995</v>
      </c>
      <c r="H178" s="19">
        <f t="shared" si="71"/>
        <v>20.630000000000003</v>
      </c>
      <c r="I178" s="19">
        <f t="shared" si="71"/>
        <v>75.59</v>
      </c>
      <c r="J178" s="19">
        <f t="shared" si="71"/>
        <v>557.63</v>
      </c>
      <c r="K178" s="25"/>
    </row>
    <row r="179" spans="1:11" ht="15" x14ac:dyDescent="0.25">
      <c r="A179" s="26">
        <f>A173</f>
        <v>2</v>
      </c>
      <c r="B179" s="13">
        <f>B173</f>
        <v>5</v>
      </c>
      <c r="C179" s="9" t="s">
        <v>24</v>
      </c>
      <c r="D179" s="6" t="s">
        <v>25</v>
      </c>
      <c r="E179" s="6" t="s">
        <v>62</v>
      </c>
      <c r="F179" s="55">
        <v>60</v>
      </c>
      <c r="G179" s="54">
        <v>0.96</v>
      </c>
      <c r="H179" s="54">
        <v>3.06</v>
      </c>
      <c r="I179" s="54">
        <v>4.62</v>
      </c>
      <c r="J179" s="54">
        <v>49.8</v>
      </c>
      <c r="K179" s="6" t="s">
        <v>46</v>
      </c>
    </row>
    <row r="180" spans="1:11" ht="15" x14ac:dyDescent="0.25">
      <c r="A180" s="23"/>
      <c r="B180" s="15"/>
      <c r="C180" s="10"/>
      <c r="D180" s="6" t="s">
        <v>26</v>
      </c>
      <c r="E180" s="6" t="s">
        <v>157</v>
      </c>
      <c r="F180" s="55">
        <v>220</v>
      </c>
      <c r="G180" s="54">
        <v>2.1</v>
      </c>
      <c r="H180" s="54">
        <v>3.1</v>
      </c>
      <c r="I180" s="54">
        <v>10.1</v>
      </c>
      <c r="J180" s="54">
        <v>109.2</v>
      </c>
      <c r="K180" s="6" t="s">
        <v>154</v>
      </c>
    </row>
    <row r="181" spans="1:11" ht="15" x14ac:dyDescent="0.25">
      <c r="A181" s="23"/>
      <c r="B181" s="15"/>
      <c r="C181" s="10"/>
      <c r="D181" s="6" t="s">
        <v>27</v>
      </c>
      <c r="E181" s="6" t="s">
        <v>158</v>
      </c>
      <c r="F181" s="55">
        <v>240</v>
      </c>
      <c r="G181" s="54">
        <v>16.559999999999999</v>
      </c>
      <c r="H181" s="54">
        <v>17.649999999999999</v>
      </c>
      <c r="I181" s="54">
        <v>23.2</v>
      </c>
      <c r="J181" s="54">
        <v>317.8</v>
      </c>
      <c r="K181" s="62" t="s">
        <v>155</v>
      </c>
    </row>
    <row r="182" spans="1:11" ht="15" x14ac:dyDescent="0.25">
      <c r="A182" s="23"/>
      <c r="B182" s="15"/>
      <c r="C182" s="10"/>
      <c r="D182" s="6" t="s">
        <v>29</v>
      </c>
      <c r="E182" s="6" t="s">
        <v>159</v>
      </c>
      <c r="F182" s="55">
        <v>200</v>
      </c>
      <c r="G182" s="54">
        <v>0.6</v>
      </c>
      <c r="H182" s="54">
        <v>0.1</v>
      </c>
      <c r="I182" s="54">
        <v>23.5</v>
      </c>
      <c r="J182" s="54">
        <v>97.2</v>
      </c>
      <c r="K182" s="6" t="s">
        <v>156</v>
      </c>
    </row>
    <row r="183" spans="1:11" ht="15" x14ac:dyDescent="0.25">
      <c r="A183" s="23"/>
      <c r="B183" s="15"/>
      <c r="C183" s="10"/>
      <c r="D183" s="6" t="s">
        <v>31</v>
      </c>
      <c r="E183" s="6" t="s">
        <v>43</v>
      </c>
      <c r="F183" s="55">
        <v>40</v>
      </c>
      <c r="G183" s="54">
        <v>3.2</v>
      </c>
      <c r="H183" s="54">
        <v>1.7</v>
      </c>
      <c r="I183" s="54">
        <v>20.399999999999999</v>
      </c>
      <c r="J183" s="54">
        <v>92</v>
      </c>
      <c r="K183" s="6" t="s">
        <v>86</v>
      </c>
    </row>
    <row r="184" spans="1:11" ht="15" x14ac:dyDescent="0.25">
      <c r="A184" s="23"/>
      <c r="B184" s="15"/>
      <c r="C184" s="10"/>
      <c r="D184" s="6" t="s">
        <v>30</v>
      </c>
      <c r="E184" s="6" t="s">
        <v>37</v>
      </c>
      <c r="F184" s="55">
        <v>50</v>
      </c>
      <c r="G184" s="54">
        <v>4</v>
      </c>
      <c r="H184" s="54">
        <v>2.3199999999999998</v>
      </c>
      <c r="I184" s="54">
        <v>25.98</v>
      </c>
      <c r="J184" s="54">
        <v>136</v>
      </c>
      <c r="K184" s="6" t="s">
        <v>87</v>
      </c>
    </row>
    <row r="185" spans="1:11" ht="15" x14ac:dyDescent="0.25">
      <c r="A185" s="23"/>
      <c r="B185" s="15"/>
      <c r="C185" s="10"/>
      <c r="D185" s="6"/>
      <c r="E185" s="39"/>
      <c r="F185" s="40"/>
      <c r="G185" s="40"/>
      <c r="H185" s="40"/>
      <c r="I185" s="40"/>
      <c r="J185" s="40"/>
      <c r="K185" s="41"/>
    </row>
    <row r="186" spans="1:11" ht="15" x14ac:dyDescent="0.25">
      <c r="A186" s="23"/>
      <c r="B186" s="15"/>
      <c r="C186" s="10"/>
      <c r="D186" s="5"/>
      <c r="E186" s="39"/>
      <c r="F186" s="40"/>
      <c r="G186" s="40"/>
      <c r="H186" s="40"/>
      <c r="I186" s="40"/>
      <c r="J186" s="40"/>
      <c r="K186" s="41"/>
    </row>
    <row r="187" spans="1:11" ht="15" x14ac:dyDescent="0.25">
      <c r="A187" s="23"/>
      <c r="B187" s="15"/>
      <c r="C187" s="10"/>
      <c r="D187" s="5"/>
      <c r="E187" s="39"/>
      <c r="F187" s="40"/>
      <c r="G187" s="40"/>
      <c r="H187" s="40"/>
      <c r="I187" s="40"/>
      <c r="J187" s="40"/>
      <c r="K187" s="41"/>
    </row>
    <row r="188" spans="1:11" ht="15" x14ac:dyDescent="0.25">
      <c r="A188" s="24"/>
      <c r="B188" s="17"/>
      <c r="C188" s="7"/>
      <c r="D188" s="18" t="s">
        <v>32</v>
      </c>
      <c r="E188" s="11"/>
      <c r="F188" s="19">
        <f>SUM(F179:F187)</f>
        <v>810</v>
      </c>
      <c r="G188" s="19">
        <f t="shared" ref="G188:J188" si="72">SUM(G179:G187)</f>
        <v>27.419999999999998</v>
      </c>
      <c r="H188" s="19">
        <f t="shared" si="72"/>
        <v>27.93</v>
      </c>
      <c r="I188" s="19">
        <f t="shared" si="72"/>
        <v>107.8</v>
      </c>
      <c r="J188" s="19">
        <f t="shared" si="72"/>
        <v>802</v>
      </c>
      <c r="K188" s="25"/>
    </row>
    <row r="189" spans="1:11" ht="15.75" thickBot="1" x14ac:dyDescent="0.25">
      <c r="A189" s="29">
        <f>A173</f>
        <v>2</v>
      </c>
      <c r="B189" s="30">
        <f>B173</f>
        <v>5</v>
      </c>
      <c r="C189" s="44" t="s">
        <v>4</v>
      </c>
      <c r="D189" s="45"/>
      <c r="E189" s="31"/>
      <c r="F189" s="32">
        <f>F178+F188</f>
        <v>1325</v>
      </c>
      <c r="G189" s="32">
        <f t="shared" ref="G189" si="73">G178+G188</f>
        <v>45.05</v>
      </c>
      <c r="H189" s="32">
        <f t="shared" ref="H189" si="74">H178+H188</f>
        <v>48.56</v>
      </c>
      <c r="I189" s="32">
        <f t="shared" ref="I189" si="75">I178+I188</f>
        <v>183.39</v>
      </c>
      <c r="J189" s="32">
        <f t="shared" ref="J189" si="76">J178+J188</f>
        <v>1359.63</v>
      </c>
      <c r="K189" s="32"/>
    </row>
    <row r="190" spans="1:11" ht="13.5" thickBot="1" x14ac:dyDescent="0.25">
      <c r="A190" s="27"/>
      <c r="B190" s="28"/>
      <c r="C190" s="46" t="s">
        <v>5</v>
      </c>
      <c r="D190" s="46"/>
      <c r="E190" s="46"/>
      <c r="F190" s="34">
        <f>(F24+F43+F62+F81+F97+F116+F135+F153+F172+F189)/(IF(F24=0,0,1)+IF(F43=0,0,1)+IF(F62=0,0,1)+IF(F81=0,0,1)+IF(F97=0,0,1)+IF(F116=0,0,1)+IF(F135=0,0,1)+IF(F153=0,0,1)+IF(F172=0,0,1)+IF(F189=0,0,1))</f>
        <v>1372.5</v>
      </c>
      <c r="G190" s="34">
        <f>(G24+G43+G62+G81+G97+G116+G135+G153+G172+G189)/(IF(G24=0,0,1)+IF(G43=0,0,1)+IF(G62=0,0,1)+IF(G81=0,0,1)+IF(G97=0,0,1)+IF(G116=0,0,1)+IF(G135=0,0,1)+IF(G153=0,0,1)+IF(G172=0,0,1)+IF(G189=0,0,1))</f>
        <v>43.817999999999998</v>
      </c>
      <c r="H190" s="34">
        <f>(H24+H43+H62+H81+H97+H116+H135+H153+H172+H189)/(IF(H24=0,0,1)+IF(H43=0,0,1)+IF(H62=0,0,1)+IF(H81=0,0,1)+IF(H97=0,0,1)+IF(H116=0,0,1)+IF(H135=0,0,1)+IF(H153=0,0,1)+IF(H172=0,0,1)+IF(H189=0,0,1))</f>
        <v>44.658999999999999</v>
      </c>
      <c r="I190" s="34">
        <f>(I24+I43+I62+I81+I97+I116+I135+I153+I172+I189)/(IF(I24=0,0,1)+IF(I43=0,0,1)+IF(I62=0,0,1)+IF(I81=0,0,1)+IF(I97=0,0,1)+IF(I116=0,0,1)+IF(I135=0,0,1)+IF(I153=0,0,1)+IF(I172=0,0,1)+IF(I189=0,0,1))</f>
        <v>193.59100000000004</v>
      </c>
      <c r="J190" s="34">
        <f>(J24+J43+J62+J81+J97+J116+J135+J153+J172+J189)/(IF(J24=0,0,1)+IF(J43=0,0,1)+IF(J62=0,0,1)+IF(J81=0,0,1)+IF(J97=0,0,1)+IF(J116=0,0,1)+IF(J135=0,0,1)+IF(J153=0,0,1)+IF(J172=0,0,1)+IF(J189=0,0,1))</f>
        <v>1347.58</v>
      </c>
      <c r="K190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97:D97"/>
    <mergeCell ref="C24:D24"/>
    <mergeCell ref="C190:E190"/>
    <mergeCell ref="C189:D189"/>
    <mergeCell ref="C116:D116"/>
    <mergeCell ref="C135:D135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2024-09-25T09:02:17Z</dcterms:modified>
</cp:coreProperties>
</file>